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RAZISKOVALNA OPREMA\2024\"/>
    </mc:Choice>
  </mc:AlternateContent>
  <xr:revisionPtr revIDLastSave="0" documentId="13_ncr:1_{4E8AD463-0BC2-4094-B4FF-445E264E6399}" xr6:coauthVersionLast="47" xr6:coauthVersionMax="47" xr10:uidLastSave="{00000000-0000-0000-0000-000000000000}"/>
  <bookViews>
    <workbookView xWindow="28680" yWindow="1050" windowWidth="29040" windowHeight="1584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_xlnm._FilterDatabase" localSheetId="0" hidden="1">List1!$C$1:$AF$457</definedName>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1" l="1"/>
  <c r="U9" i="1" l="1"/>
  <c r="R34" i="1"/>
  <c r="U34" i="1" s="1"/>
  <c r="U33" i="1"/>
  <c r="U32" i="1"/>
  <c r="U31" i="1"/>
  <c r="U30" i="1"/>
  <c r="R29" i="1"/>
  <c r="U29" i="1" s="1"/>
  <c r="U28" i="1"/>
  <c r="R27" i="1"/>
  <c r="U27" i="1" s="1"/>
  <c r="U26" i="1"/>
  <c r="U25" i="1"/>
  <c r="U24" i="1"/>
  <c r="U23" i="1"/>
  <c r="U22" i="1"/>
  <c r="U21" i="1"/>
  <c r="U20" i="1"/>
  <c r="U19" i="1"/>
  <c r="U18" i="1"/>
  <c r="U17" i="1"/>
  <c r="U16" i="1"/>
  <c r="U15" i="1"/>
  <c r="U14" i="1"/>
  <c r="U13" i="1"/>
  <c r="U12" i="1"/>
  <c r="U11" i="1"/>
  <c r="U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Šebjan Pušenjak, Marija</author>
    <author>Kolenko, Aleš</author>
  </authors>
  <commentList>
    <comment ref="V26" authorId="0" shapeId="0" xr:uid="{E6674C4E-B1EE-479E-804F-5EB68C392AEE}">
      <text>
        <r>
          <rPr>
            <b/>
            <sz val="9"/>
            <color indexed="81"/>
            <rFont val="Tahoma"/>
            <family val="2"/>
          </rPr>
          <t>Šebjan Pušenjak, Marija:</t>
        </r>
        <r>
          <rPr>
            <sz val="9"/>
            <color indexed="81"/>
            <rFont val="Tahoma"/>
            <family val="2"/>
          </rPr>
          <t xml:space="preserve">
</t>
        </r>
        <r>
          <rPr>
            <sz val="11"/>
            <color indexed="81"/>
            <rFont val="Tahoma"/>
            <family val="2"/>
          </rPr>
          <t>Izkoriščenost opreme v tekočem mesecu je 50% (posledica epidemije).</t>
        </r>
      </text>
    </comment>
    <comment ref="V27" authorId="0" shapeId="0" xr:uid="{F2DA82CD-7C22-4704-B563-B8791923CA58}">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AF27" authorId="0" shapeId="0" xr:uid="{EE393F2E-37D4-45A1-9022-38B7F068F14F}">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Q28" authorId="1" shapeId="0" xr:uid="{E366F6F2-5077-41D5-B32A-672F80A3A20B}">
      <text>
        <r>
          <rPr>
            <b/>
            <sz val="8"/>
            <color indexed="81"/>
            <rFont val="Tahoma"/>
            <family val="2"/>
            <charset val="238"/>
          </rPr>
          <t>Kolenko, Aleš:</t>
        </r>
        <r>
          <rPr>
            <sz val="8"/>
            <color indexed="81"/>
            <rFont val="Tahoma"/>
            <family val="2"/>
            <charset val="238"/>
          </rPr>
          <t xml:space="preserve">
Glede na to, da je vsa oprema kupljena iz javnih sredstev in da se del kupljen iz EATRIS.TRI.SI naj ne bi uporabljal za tržne namene, je v ceno vračunan le strošek materiala, vzdrževanja in dela. Amortizacija ni del cene storitve. </t>
        </r>
      </text>
    </comment>
    <comment ref="S31" authorId="0" shapeId="0" xr:uid="{CE036274-C176-49A5-83E6-528BD156F3B8}">
      <text>
        <r>
          <rPr>
            <b/>
            <sz val="9"/>
            <color indexed="81"/>
            <rFont val="Tahoma"/>
            <family val="2"/>
          </rPr>
          <t>Šebjan Pušenjak, Marija:</t>
        </r>
        <r>
          <rPr>
            <sz val="9"/>
            <color indexed="81"/>
            <rFont val="Tahoma"/>
            <family val="2"/>
          </rPr>
          <t xml:space="preserve">
Prosim, če preveriš, če je podatek pravilen.</t>
        </r>
      </text>
    </comment>
    <comment ref="T31" authorId="0" shapeId="0" xr:uid="{F260BFD1-5415-4317-8A27-8F0E7BC4191F}">
      <text>
        <r>
          <rPr>
            <b/>
            <sz val="9"/>
            <color indexed="81"/>
            <rFont val="Tahoma"/>
            <family val="2"/>
          </rPr>
          <t>Šebjan Pušenjak, Marija:</t>
        </r>
        <r>
          <rPr>
            <sz val="9"/>
            <color indexed="81"/>
            <rFont val="Tahoma"/>
            <family val="2"/>
          </rPr>
          <t xml:space="preserve">
Prosim, če preveriš, če je podatek pravilen.</t>
        </r>
      </text>
    </comment>
    <comment ref="V31" authorId="0" shapeId="0" xr:uid="{0817A49E-2274-44BB-973D-5B4866340042}">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V34" authorId="0" shapeId="0" xr:uid="{2F2174CD-4CD1-4BF3-91C9-8B7DA8AD4765}">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AF34" authorId="0" shapeId="0" xr:uid="{31309D7C-1044-4080-9C5F-8576D886E812}">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List>
</comments>
</file>

<file path=xl/sharedStrings.xml><?xml version="1.0" encoding="utf-8"?>
<sst xmlns="http://schemas.openxmlformats.org/spreadsheetml/2006/main" count="1264" uniqueCount="964">
  <si>
    <t>EVIDENCA RAZISKOVALNE OPREME S PODATKI O MESEČNI UPORABI</t>
  </si>
  <si>
    <t>Polja z zelenim ozadjem so lahko objavljena na portalu SICRIS</t>
  </si>
  <si>
    <t>Struktura lastne cene za uporabo raziskovalne opreme  (v EUR/uro)</t>
  </si>
  <si>
    <t>MESEČNO POROČILO - ZA MESEC:</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</si>
  <si>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</si>
  <si>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</si>
  <si>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</si>
  <si>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</si>
  <si>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</si>
  <si>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</si>
  <si>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</si>
  <si>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</si>
  <si>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</si>
  <si>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</si>
  <si>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</si>
  <si>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</si>
  <si>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</si>
  <si>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</si>
  <si>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</si>
  <si>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</si>
  <si>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</si>
  <si>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</si>
  <si>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</si>
  <si>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</si>
  <si>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</si>
  <si>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</si>
  <si>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</si>
  <si>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</si>
  <si>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</si>
  <si>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</si>
  <si>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</si>
  <si>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</si>
  <si>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</si>
  <si>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</si>
  <si>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</si>
  <si>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</si>
  <si>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</si>
  <si>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</si>
  <si>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</si>
  <si>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</si>
  <si>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</si>
  <si>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</si>
  <si>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</si>
  <si>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</si>
  <si>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</si>
  <si>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</si>
  <si>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</si>
  <si>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</si>
  <si>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</si>
  <si>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</si>
  <si>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</si>
  <si>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</si>
  <si>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</si>
  <si>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</si>
  <si>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</si>
  <si>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</si>
  <si>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</si>
  <si>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</si>
  <si>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</si>
  <si>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</si>
  <si>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</si>
  <si>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</si>
  <si>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</si>
  <si>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</si>
  <si>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</si>
  <si>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</si>
  <si>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</si>
  <si>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</si>
  <si>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</si>
  <si>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</si>
  <si>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</si>
  <si>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</si>
  <si>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</si>
  <si>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</si>
  <si>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</si>
  <si>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</si>
  <si>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</si>
  <si>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</si>
  <si>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</si>
  <si>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</si>
  <si>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</si>
  <si>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</si>
  <si>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</si>
  <si>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</si>
  <si>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</si>
  <si>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</si>
  <si>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</si>
  <si>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</si>
  <si>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</si>
  <si>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</si>
  <si>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</si>
  <si>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</si>
  <si>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</si>
  <si>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</si>
  <si>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</si>
  <si>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</si>
  <si>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</si>
  <si>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</si>
  <si>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</si>
  <si>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</si>
  <si>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</si>
  <si>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</si>
  <si>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</si>
  <si>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</si>
  <si>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</si>
  <si>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</si>
  <si>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</si>
  <si>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</si>
  <si>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</si>
  <si>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</si>
  <si>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</si>
  <si>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</si>
  <si>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</si>
  <si>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</si>
  <si>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</si>
  <si>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</si>
  <si>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</si>
  <si>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</si>
  <si>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</si>
  <si>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</si>
  <si>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</si>
  <si>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</si>
  <si>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</si>
  <si>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</si>
  <si>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</si>
  <si>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</si>
  <si>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</si>
  <si>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</si>
  <si>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</si>
  <si>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</si>
  <si>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</si>
  <si>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</si>
  <si>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</si>
  <si>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</si>
  <si>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</si>
  <si>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</si>
  <si>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</si>
  <si>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</si>
  <si>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</si>
  <si>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</si>
  <si>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</si>
  <si>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</si>
  <si>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</si>
  <si>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</si>
  <si>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</si>
  <si>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</si>
  <si>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</si>
  <si>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</si>
  <si>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</si>
  <si>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</si>
  <si>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</si>
  <si>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</si>
  <si>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</si>
  <si>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</si>
  <si>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</si>
  <si>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</si>
  <si>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</si>
  <si>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</si>
  <si>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</si>
  <si>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</si>
  <si>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</si>
  <si>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</si>
  <si>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</si>
  <si>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</si>
  <si>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</si>
  <si>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</si>
  <si>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</si>
  <si>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</si>
  <si>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</si>
  <si>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</si>
  <si>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</si>
  <si>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</si>
  <si>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</si>
  <si>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</si>
  <si>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</si>
  <si>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</si>
  <si>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</si>
  <si>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</si>
  <si>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</si>
  <si>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</si>
  <si>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</si>
  <si>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</si>
  <si>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</si>
  <si>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</si>
  <si>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</si>
  <si>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</si>
  <si>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</si>
  <si>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</si>
  <si>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</si>
  <si>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</si>
  <si>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</si>
  <si>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</si>
  <si>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</si>
  <si>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</si>
  <si>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</si>
  <si>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</si>
  <si>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</si>
  <si>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</si>
  <si>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</si>
  <si>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</si>
  <si>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</si>
  <si>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</si>
  <si>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</si>
  <si>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</si>
  <si>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</si>
  <si>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</si>
  <si>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</si>
  <si>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</si>
  <si>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</si>
  <si>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</si>
  <si>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</si>
  <si>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</si>
  <si>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</si>
  <si>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</si>
  <si>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</si>
  <si>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</si>
  <si>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</si>
  <si>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</si>
  <si>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</si>
  <si>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</si>
  <si>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</si>
  <si>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</si>
  <si>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</si>
  <si>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</si>
  <si>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</si>
  <si>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</si>
  <si>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</si>
  <si>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</si>
  <si>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</si>
  <si>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</si>
  <si>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</si>
  <si>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</si>
  <si>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</si>
  <si>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</si>
  <si>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</si>
  <si>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</si>
  <si>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</si>
  <si>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</si>
  <si>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</si>
  <si>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</si>
  <si>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</si>
  <si>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</si>
  <si>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</si>
  <si>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</si>
  <si>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</si>
  <si>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</si>
  <si>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</si>
  <si>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</si>
  <si>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</si>
  <si>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</si>
  <si>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</si>
  <si>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</si>
  <si>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</si>
  <si>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</si>
  <si>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</si>
  <si>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</si>
  <si>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</si>
  <si>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</si>
  <si>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</si>
  <si>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</si>
  <si>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</si>
  <si>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</si>
  <si>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</si>
  <si>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</si>
  <si>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</si>
  <si>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</si>
  <si>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</si>
  <si>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</si>
  <si>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</si>
  <si>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</si>
  <si>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</si>
  <si>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</si>
  <si>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</si>
  <si>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</si>
  <si>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</si>
  <si>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</si>
  <si>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</si>
  <si>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</si>
  <si>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</si>
  <si>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</si>
  <si>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</si>
  <si>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</si>
  <si>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</si>
  <si>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</si>
  <si>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</si>
  <si>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</si>
  <si>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</si>
  <si>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</si>
  <si>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</si>
  <si>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</si>
  <si>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</si>
  <si>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</si>
  <si>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</si>
  <si>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</si>
  <si>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</si>
  <si>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</si>
  <si>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</si>
  <si>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</si>
  <si>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</si>
  <si>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</si>
  <si>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</si>
  <si>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</si>
  <si>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</si>
  <si>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</si>
  <si>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</si>
  <si>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</si>
  <si>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</si>
  <si>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</si>
  <si>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</si>
  <si>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</si>
  <si>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</si>
  <si>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</si>
  <si>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</si>
  <si>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</si>
  <si>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</si>
  <si>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</si>
  <si>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</si>
  <si>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</si>
  <si>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</si>
  <si>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</si>
  <si>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</si>
  <si>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</si>
  <si>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</si>
  <si>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</si>
  <si>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</si>
  <si>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</si>
  <si>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</si>
  <si>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</si>
  <si>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</si>
  <si>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</si>
  <si>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</si>
  <si>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</si>
  <si>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</si>
  <si>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</si>
  <si>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</si>
  <si>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</si>
  <si>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</si>
  <si>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</si>
  <si>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</si>
  <si>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</si>
  <si>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</si>
  <si>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</si>
  <si>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</si>
  <si>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</si>
  <si>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</si>
  <si>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</si>
  <si>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</si>
  <si>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</si>
  <si>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</si>
  <si>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</si>
  <si>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</si>
  <si>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</si>
  <si>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</si>
  <si>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</si>
  <si>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</si>
  <si>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</si>
  <si>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</si>
  <si>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</si>
  <si>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</si>
  <si>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</si>
  <si>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</si>
  <si>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</si>
  <si>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</si>
  <si>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</si>
  <si>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</si>
  <si>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</si>
  <si>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</si>
  <si>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</si>
  <si>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</si>
  <si>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</si>
  <si>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</si>
  <si>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</si>
  <si>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</si>
  <si>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</si>
  <si>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</si>
  <si>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</si>
  <si>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</si>
  <si>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</si>
  <si>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</si>
  <si>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</si>
  <si>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</si>
  <si>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</si>
  <si>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</si>
  <si>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</si>
  <si>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</si>
  <si>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</si>
  <si>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</si>
  <si>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</si>
  <si>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</si>
  <si>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</si>
  <si>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</si>
  <si>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</si>
  <si>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</si>
  <si>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</si>
  <si>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</si>
  <si>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</si>
  <si>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</si>
  <si>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</si>
  <si>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</si>
  <si>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</si>
  <si>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</si>
  <si>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</si>
  <si>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</si>
  <si>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</si>
  <si>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</si>
  <si>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</si>
  <si>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</si>
  <si>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</si>
  <si>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</si>
  <si>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</si>
  <si>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</si>
  <si>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</si>
  <si>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</si>
  <si>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</si>
  <si>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</si>
  <si>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</si>
  <si>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</si>
  <si>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</si>
  <si>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</si>
  <si>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</si>
  <si>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</si>
  <si>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</si>
  <si>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</si>
  <si>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</si>
  <si>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</si>
  <si>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</si>
  <si>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</si>
  <si>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</si>
  <si>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</si>
  <si>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</si>
  <si>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</si>
  <si>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</si>
  <si>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</si>
  <si>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</si>
  <si>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</si>
  <si>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</si>
  <si>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</si>
  <si>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</si>
  <si>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</si>
  <si>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</si>
  <si>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</si>
  <si>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</si>
  <si>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</si>
  <si>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</si>
  <si>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</si>
  <si>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</si>
  <si>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</si>
  <si>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</si>
  <si>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</si>
  <si>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</si>
  <si>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</si>
  <si>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</si>
  <si>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</si>
  <si>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</si>
  <si>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</si>
  <si>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</si>
  <si>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</si>
  <si>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</si>
  <si>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</si>
  <si>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</si>
  <si>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</si>
  <si>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</si>
  <si>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</si>
  <si>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</si>
  <si>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</si>
  <si>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</si>
  <si>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</si>
  <si>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</si>
  <si>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</si>
  <si>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</si>
  <si>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</si>
  <si>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</si>
  <si>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</si>
  <si>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</si>
  <si>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</si>
  <si>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</si>
  <si>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</si>
  <si>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</si>
  <si>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</si>
  <si>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</si>
  <si>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</si>
  <si>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</si>
  <si>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</si>
  <si>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</si>
  <si>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</si>
  <si>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</si>
  <si>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</si>
  <si>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</si>
  <si>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</si>
  <si>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</si>
  <si>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</si>
  <si>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</si>
  <si>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</si>
  <si>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</si>
  <si>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</si>
  <si>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</si>
  <si>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</si>
  <si>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</si>
  <si>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</si>
  <si>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</si>
  <si>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</si>
  <si>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</si>
  <si>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</si>
  <si>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</si>
  <si>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</si>
  <si>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</si>
  <si>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</si>
  <si>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</si>
  <si>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</si>
  <si>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</si>
  <si>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</si>
  <si>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</si>
  <si>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</si>
  <si>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</si>
  <si>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</si>
  <si>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</si>
  <si>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</si>
  <si>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</si>
  <si>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</si>
  <si>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</si>
  <si>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</si>
  <si>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</si>
  <si>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</si>
  <si>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</si>
  <si>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</si>
  <si>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</si>
  <si>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</si>
  <si>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</si>
  <si>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</si>
  <si>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</si>
  <si>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</si>
  <si>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</si>
  <si>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</si>
  <si>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</si>
  <si>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</si>
  <si>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</si>
  <si>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</si>
  <si>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</si>
  <si>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</si>
  <si>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</si>
  <si>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</si>
  <si>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</si>
  <si>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</si>
  <si>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</si>
  <si>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</si>
  <si>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</si>
  <si>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</si>
  <si>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</si>
  <si>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</si>
  <si>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</si>
  <si>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</si>
  <si>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</si>
  <si>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</si>
  <si>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</si>
  <si>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</si>
  <si>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</si>
  <si>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</si>
  <si>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</si>
  <si>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</si>
  <si>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</si>
  <si>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</si>
  <si>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</si>
  <si>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</si>
  <si>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</si>
  <si>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</si>
  <si>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</si>
  <si>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</si>
  <si>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</si>
  <si>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</si>
  <si>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</si>
  <si>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</si>
  <si>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</si>
  <si>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</si>
  <si>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</si>
  <si>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</si>
  <si>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</si>
  <si>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</si>
  <si>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</si>
  <si>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</si>
  <si>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</si>
  <si>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</si>
  <si>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</si>
  <si>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</si>
  <si>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</si>
  <si>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</si>
  <si>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</si>
  <si>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</si>
  <si>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</si>
  <si>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</si>
  <si>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</si>
  <si>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</si>
  <si>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</si>
  <si>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</si>
  <si>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</si>
  <si>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</si>
  <si>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</si>
  <si>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</si>
  <si>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</si>
  <si>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</si>
  <si>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</si>
  <si>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</si>
  <si>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</si>
  <si>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</si>
  <si>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</si>
  <si>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</si>
  <si>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</si>
  <si>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</si>
  <si>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</si>
  <si>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</si>
  <si>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</si>
  <si>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</si>
  <si>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</si>
  <si>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</si>
  <si>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</si>
  <si>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</si>
  <si>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</si>
  <si>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</si>
  <si>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</si>
  <si>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</si>
  <si>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</si>
  <si>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</si>
  <si>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</si>
  <si>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</si>
  <si>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</si>
  <si>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</si>
  <si>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</si>
  <si>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</si>
  <si>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</si>
  <si>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</si>
  <si>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</si>
  <si>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</si>
  <si>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</si>
  <si>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</si>
  <si>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</si>
  <si>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</si>
  <si>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</si>
  <si>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</si>
  <si>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</si>
  <si>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</si>
  <si>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</si>
  <si>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</si>
  <si>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</si>
  <si>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</si>
  <si>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</si>
  <si>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</si>
  <si>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</si>
  <si>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</si>
  <si>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</si>
  <si>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</si>
  <si>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</si>
  <si>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</si>
  <si>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</si>
  <si>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24400 </t>
  </si>
  <si>
    <t>Janez Ilaš</t>
  </si>
  <si>
    <t>Univerza v Ljubljani</t>
  </si>
  <si>
    <t>Bioslojni interferometer (Bio-Layer Interferometry - BLI)</t>
  </si>
  <si>
    <t>Bio-Layer Interferometry - BLI</t>
  </si>
  <si>
    <t>Paket 21</t>
  </si>
  <si>
    <t>Oprema je dostopna na Fakulteti za farmacijo, Aškerčeva 7, 1000 Ljubljana. Eventualni dostop po dogovoru s skrbnikom. Zaradi specifičnosti opreme mora biti skrbnik opreme navzoč ves čas dela na opremi.</t>
  </si>
  <si>
    <t>The equipment is available at the Faculty of Pharmacy, Aškerčeva 7, 1000 Ljubljana. Possible access by agreement with the administrator. Due to the specificity of the equipment, the equipment administrator must be present at all times when working on the equipment.</t>
  </si>
  <si>
    <t>BLI Octet R4 (Sartorius) omogoča analizo molekulskih interakcij v realnem času brez označevanja interakcijskih partnerjev. Sistem omogoča 4-kanalno spremljanje interakcij (afinitete vezave in kinetike) med molekulami, večjimi od 150 Da, ter določanje koncentracije bioloških molekul (npr. proteinov, peptidov, DNA, RNA ipd.) v kompleksnih vzorcih. Delo poteka v mikrotitrskih ploščicah s 96 vdolbinicami (zahteva po vsaj 180 μL vzorca) pri temperaturi med 15 in 40 °C. Dostopni so biosenzorji za različne načine imobilizacije enega od interakcijskih partnerjev (npr. kovalentna vezava prek aminskih skupin liganda, protein A za vezavo IgG, Ni-NTA za vezavo proteinov, označenih s heksahistidinskim zaporedjem (His-tag) idr.).</t>
  </si>
  <si>
    <t>BLI Octet R4 (Sartorius) enables the analysis of molecular interactions in real time without labelling the interaction partners. The system enables 4-channel monitoring of interactions (binding affinity and kinetics) between molecules larger than 150 Da, as well as determination of the concentration of biological molecules (e.g. proteins, peptides, DNA, RNA, etc.) in complex samples. The work is carried out in microtiter plates with 96 wells (requires at least 180 μL of sample) at a temperature between 15 and 40 °C. Biosensors are available for various methods of immobilization of one of the interaction partners (e.g. covalent binding via amine groups of the ligand, protein A for binding IgG, Ni-NTA for binding proteins marked with a hexahistidine sequence (His-tag), etc.).</t>
  </si>
  <si>
    <t>https://www.ffa.uni-lj.si/raziskave/raziskovalna-oprema/bioslojni-interferometer-(bio-layer-interferometry---bli)-model-octet-r4</t>
  </si>
  <si>
    <t>P1-0208</t>
  </si>
  <si>
    <t>0787-002</t>
  </si>
  <si>
    <t>Stane Pajk</t>
  </si>
  <si>
    <t>28861 </t>
  </si>
  <si>
    <t>UHPLC sistem sklopljen z masnim detektorjem (UHPLC-MS)</t>
  </si>
  <si>
    <t>UHPLC system coupled to mass detector (UHPLC-MS)</t>
  </si>
  <si>
    <t>The equipment can be found at the Faculty of Pharmacy, located at Aškerčeva 7, 1000 Ljubljana. Access is possible upon agreement with the equipment's caretaker. Given the specialized nature of the equipment, it is required that the caretaker be present throughout the duration of its use.</t>
  </si>
  <si>
    <t>Sistem tekočinske kromatografije sklopljene z masno spektrometrijo (LC-MS) je zasnovan posebej za kvalitativne in kvantitativne ocene majhnih molekul, prisotnih v različnih vrstah vzorcev. Analite najprej loči tekočinski kromatograf ultra visoke ločljivosti (UHPLC). Dobavljen sistem omogoča zelo visoke tlake, kar olajša uporabo visoko učinkovitih kolon, ki bistveno izboljšajo kakovost ločevanja analitov. Po separaciji analite vodimo do masnega spektrometra (MS). Masni spektrometer, uporabljen v tem sistemu, je tipa trojnega kvadrupola, ki slovi po izjemni občutljivosti, selektivnosti in robustnosti. Z njim lahko spremljamo napredek kemijskih sintez, lahko služi kot zanesljivo orodje za potrjevanje istovetnosti spojin in določanje koncentracije specifičnih spojin v zahtevnih matrikah, kot so celice, plazma in kri.</t>
  </si>
  <si>
    <t>The liquid chromatography-mass spectrometry (LC-MS) system is specifically designed for the qualitative and quantitative assessments of small molecules present in various types of samples. Analytes are first separated using an ultra-high performance liquid chromatograph (UHPLC). The provided system supports very high pressures, which facilitates the use of highly efficient columns that significantly improve the quality of analyte separation. After separation, the analytes are directed to the mass spectrometer (MS). The mass spectrometer used in this system is of the triple quadrupole type, renowned for its exceptional sensitivity, selectivity, and robustness. It allows monitoring the progress of chemical syntheses, for confirming the identity of compounds and determining the concentration of specific compounds in challenging matrices such as cells, plasma, and blood.</t>
  </si>
  <si>
    <t>https://www.ffa.uni-lj.si/raziskave/raziskovalna-oprema/uhplc-sistem-sklopljen-z-masnim-detektorjem-(uhplc-ms)</t>
  </si>
  <si>
    <t>Anja Pišlar</t>
  </si>
  <si>
    <t>Pretočni citometer, s štirimi "solid state" laserji (vijoličnim, modrim, rdeèim in rumenim) z možnostjo avtomatskega zajemanja vzorcev</t>
  </si>
  <si>
    <t>Flow cytometer with four solid state lasers with automatic sampler</t>
  </si>
  <si>
    <t>02</t>
  </si>
  <si>
    <t>Janja Marc</t>
  </si>
  <si>
    <t>12189</t>
  </si>
  <si>
    <t>PCR sistem za kvantifikacijo in analizo nukleinskih kislin v realnem času</t>
  </si>
  <si>
    <t>ABI PRISM Nucleic Acid PrepStation</t>
  </si>
  <si>
    <t>Paket 11</t>
  </si>
  <si>
    <t xml:space="preserve">Javni dostop do opreme ni predviden. V vsakem primeru se je za eventualni dostop do opreme potrebno dogovoriti s skrbnikom opreme, ki mora biti zaradi specifičnosti aparatur, navzoč ves čas njihove uporabe. </t>
  </si>
  <si>
    <t>Access to equippment must be agreed with supervisor of the equipment. Due to delicate nature of the equipment supervisor must be present through whole agreed working time on the equipment.</t>
  </si>
  <si>
    <t>PCR system for analysis of nucleic acids in real time</t>
  </si>
  <si>
    <t>06822</t>
  </si>
  <si>
    <t>http://www.ffa.uni-lj.si/raziskave/raziskovalna-oprema/0/arrs</t>
  </si>
  <si>
    <t>Janko Kos</t>
  </si>
  <si>
    <t>Mikroskopski sistem za biološko  vrednotenje učinkovin</t>
  </si>
  <si>
    <t>Automated Platform for Live Cell Imaging</t>
  </si>
  <si>
    <t>Paket 12</t>
  </si>
  <si>
    <t>Fluorescenčni mikroskopski sistem za dinamično mikroskopijo živih celic</t>
  </si>
  <si>
    <t xml:space="preserve">Fluorescence microscope for life cell imaging </t>
  </si>
  <si>
    <t>11273</t>
  </si>
  <si>
    <t>P4-0127</t>
  </si>
  <si>
    <t>Raziskovalci programa + diplomanti</t>
  </si>
  <si>
    <t>Raziskovalci programa</t>
  </si>
  <si>
    <t>P3-0298</t>
  </si>
  <si>
    <t>MR in diplomanti</t>
  </si>
  <si>
    <t>Denaturacijski HPLC</t>
  </si>
  <si>
    <t>Transgenomic WAVE MD dHPLC SISTEM Plus</t>
  </si>
  <si>
    <t>Paket 13</t>
  </si>
  <si>
    <t>Aparat za separacijo in analizo fragmentov DNA</t>
  </si>
  <si>
    <t>For DNA fragment separation and analysis</t>
  </si>
  <si>
    <t>11411</t>
  </si>
  <si>
    <t xml:space="preserve">Raziskovalci </t>
  </si>
  <si>
    <t>Fluorescenčni pretočni citometer</t>
  </si>
  <si>
    <t>BD FACSCalibur  Flow Cytometer</t>
  </si>
  <si>
    <t>Aparat za imuno citokemične analize.</t>
  </si>
  <si>
    <t>For immuno cyto chemical analysis</t>
  </si>
  <si>
    <t>11408</t>
  </si>
  <si>
    <t>01</t>
  </si>
  <si>
    <t>Marija Bogataj</t>
  </si>
  <si>
    <t>Pretočni sistem za testiranje sproščanja (USP IV)</t>
  </si>
  <si>
    <t>SOTAX CE 7 smart DISSOTEST ON/OFF-LINE</t>
  </si>
  <si>
    <t>Avtomatski sistem za testiranje  sproščanja.</t>
  </si>
  <si>
    <t>Automated system for dissolution tests according to the-flowthrough method (USP 4)</t>
  </si>
  <si>
    <t>11476</t>
  </si>
  <si>
    <t>P1-0189</t>
  </si>
  <si>
    <t>pedagoško delo</t>
  </si>
  <si>
    <t>Tomaž Bratkovič</t>
  </si>
  <si>
    <t>Kromatografski sistem AKTAexplorer 10 S</t>
  </si>
  <si>
    <t>Chromatographic system ÄKTAexplorer 10 S</t>
  </si>
  <si>
    <t>Presežki JS - 90%            ARRS - 10%</t>
  </si>
  <si>
    <t>ÄKTAexplorer 10 S je kromatografski sistem za analizno in preparativno separacijo proteinov in polisaharidov iz kompleksnih bioloških vzorcev. Opremljen je z UV-VIS in konduktometričnim detektorjem ter senzorjem pH. Poseben mešalni sistem omogoča avtomatsko pripravo pufrov (mobilnih faz) z različnimi vrednostmi pH za hiter razvoj in optimizacijo separacijskih metod. Vzorce nanašamo ročno ali avtomatsko. Z ustreznimi kromatografskimi kolonami sistem uporabljamo za gelsko filtracijo, ionsko-izmenjevalno kromatografijo, afinitetno kromatografijo in hidrofobno kromatografijo.</t>
  </si>
  <si>
    <t>Chromatographic system ÄKTAexplorer 10 S is intended for analytical and preparative separation of proteins and polysaccharides from complex biological samples. It is equipped with UV-VIS and conductometric detectors, and a pH sensor. A mixing system enables automatic buffer (i.e., mobile phase) preparation to speed up design and optimization of separation methods. Samples can be loaded either manually or automatically. The chromatographic system can be used for size-exclusion, ion-exchange, affinity, and hydrophobic chromatography.</t>
  </si>
  <si>
    <t>Jurij Trontelj</t>
  </si>
  <si>
    <t>23420</t>
  </si>
  <si>
    <t>Tekočinski kromatograf ultra visoke zmogljivosti sklopljen s tandemskim masnim spektrometrom vrste trojni kvadrupol (UHPLC-MS/MS)</t>
  </si>
  <si>
    <t>Ultra high preasure liquid chromatograph with triple quadrupole tandem mass spectrometer (LC/MS/MS) Agilent 6460</t>
  </si>
  <si>
    <t>Paket 14</t>
  </si>
  <si>
    <t>Aparat za analizo učinkovin in njihovih metabolitov  v kompleksnih bioloških vzorcih</t>
  </si>
  <si>
    <t>Analysis of drugs and their metabolites in complex samples.</t>
  </si>
  <si>
    <t>http://www.ffa.uni-lj.si/raziskave/raziskovalna-oprema/lc-ms-ms-tipa-trojni-kvadrupol-(qqq)</t>
  </si>
  <si>
    <t>MR</t>
  </si>
  <si>
    <t>32036</t>
  </si>
  <si>
    <t xml:space="preserve">Optični čitalec - Biotek </t>
  </si>
  <si>
    <t xml:space="preserve">Čitalec mikrotitrskih plošč (Synergy H4) in robot za pipetiranje (Precision XS) Multi-Mode Microplate Reader (SINERGY H4) and robot for automatic pipetting (PRECISION XS) </t>
  </si>
  <si>
    <t>Trg - 64%, Presežki JS - 26%, ARRS - 10%</t>
  </si>
  <si>
    <t>Naprava se uporablja za avtomatizirano delo z mikrotitrskimi ploščami. Robotski del skrbi za pipetiranje, čitalec pa za analizo vzorcev. Čitalec omogoča detekcijo UV-VIS absorbance, fluorescence, fluorescenčne polarizacije, »time resolved« fluorescence in luminiscence z možnostjo končne, kinetične in spektralne detekcije.</t>
  </si>
  <si>
    <t>Equipment is used for automated work with microtiter plates. Robotic part takes care of pipeting, while microplate reader analizes the samples. Microplate reader detection of UV-VIS absorbance, fluorescence, fluorescence polarisation, time resolved fluorescence and luminescence with endpoint, kinetic and spectral detection.</t>
  </si>
  <si>
    <t>doktorandi, raziskovalci, diplomanti</t>
  </si>
  <si>
    <t xml:space="preserve">doktorandi, raziskovalci, </t>
  </si>
  <si>
    <t>J1-2484</t>
  </si>
  <si>
    <t>doktorandi, raziskovalci</t>
  </si>
  <si>
    <t>N1-0169</t>
  </si>
  <si>
    <t>Alenka Šmid</t>
  </si>
  <si>
    <t>Genetski analizator GenomeLab™ GeXP</t>
  </si>
  <si>
    <t>GenomeLab™ GeXP Genetic Analysis System (Beckman Coulter)</t>
  </si>
  <si>
    <t>Drugi javni viri - 90% ARRS - 10%</t>
  </si>
  <si>
    <t>Oprema je namenjena separaciji fragmentov DNA na podlagi velikosti in obarvanosti s flourescentnimi barvili. To aparaturo tako uporabljamo za določanje nukleotidnega zaporedja DNA, dolžine mikrosatelitnih ponovitev ali drugih dolžinskih polimorfizmov, služi pa lahko tudi za merjenje izražanja genov. Zaradi njene zanesljivosti in ponovljivosti rezultatov je zato ne uporabljamo samo v raziskovalne namene temveč tudi genetsko diagnostiko.</t>
  </si>
  <si>
    <t xml:space="preserve"> Primary use of the equipment is a separation of DNA fragments based on their size and fluorescent dyes. The equipment is intended for sequencing of DNA, measurement of microsatellite length or other length polymorphisms. However it can serve also for gene expression analysis. Because of its reliability and repeatability it is used not only for research purposes but also for clinical diagnostics.</t>
  </si>
  <si>
    <t>študenti, specializanti</t>
  </si>
  <si>
    <t>Laboratorijska diagnostika</t>
  </si>
  <si>
    <t>Petra Kocbek</t>
  </si>
  <si>
    <t>Ultra centrifuga WX</t>
  </si>
  <si>
    <t>Ultra centrifuga WX 100, Sorvall (Thermo Fischer scientific)</t>
  </si>
  <si>
    <t>Presežki JS - 90% ARRS - 10%</t>
  </si>
  <si>
    <t xml:space="preserve">Ultracentrifuga Sorvall® WX 100 Ultra Series omogoča centrifugiranje s hitrostjo do 100.000 rpm (800.000 x g). Takše sile so potrebne za ločevanje koloidnih delcev od disperznega medija.
Uporabljamo jo v procesih izdelave, vrednotenja in analitike sodobnih nanodostavnih sistemov, kot tudi klasičnih farmacevtskih oblik ter nenazadnje tudi v biotehnoloških raziskavah za namene separacije, čiščenja ter predhodne priprave vzorcev za druge analitske metode. 
</t>
  </si>
  <si>
    <t>Ultracentrifuge Sorvall® WX 100 Ultra Series enables centrifugation speed up to rpm (800.000 x g). Such forces are needed for separation of colloidal particles from disperse medium. It is used in preparation, characterization in analytics of novel nanodelivery systems as well as classical dosage forms. In biotechnological research its application enables separation, cleaning and pre-preparation of samples for other analytical methods.</t>
  </si>
  <si>
    <t>Modularni reometer (Anton Paar, Physica MCR 301)</t>
  </si>
  <si>
    <t>Reometer - Anton Paar</t>
  </si>
  <si>
    <t>Presežki JS - 88%, ARRS - 12%</t>
  </si>
  <si>
    <t xml:space="preserve">Za določanje viskoznosti tekočih in poltrdnih dostavnih sistemov in s tem povezanega preverjanja stabilnosti. Tem sistemom določamo tudi plastične in elastične lastnosti s pomočjo oscilacijske reometrije in tako razlagamo njihovo obnašanje (npr pri aplikaciji krem, mazil). 
Reološke lastnosti določamo tudi na medfazah predvsem v primeru, ko je njihova karakterizacija pomembna za razumevanje nekega proces (npr. elektrostatskega sukanja za izdelavo nanovlaken) ali za vrednotenje stabilnosti (določanje stabilnosti emulzij). Naprava s polarizacijskim mikroskopom omogoča tudi opazovanje struktur tekočih kristalov in njihovo obnašanje v času reološkega vrednotenja. Napravo pa lahko uporabljamo tudi kot 'texture analyzer', saj lahko merimo odpornost obloge pelet v odvisnosti od aplicirane sile.
</t>
  </si>
  <si>
    <t>To determine the viscosity of the liquid and semi-solid delivery systems and with this associated stability testing. It is also possible to determine the plastic and elastic properties of those systems through Oscillatory rheometry and thus explain their behavior (for example, during application of creams, ointments). We used this device to determine rheological properties at interfaces, especially in the case when their characterization is important for understanding a process (eg, electrospinning to produce nanofibres) or to evaluate the system stability (the stability of emulsions). The device with a polarizing microscope enables observation of liquid crystals structures and their behavior during the rheological evaluation. The device can also be used as a 'texture analyzer', because we can measure the resistance of the pellet coating depending on the applied force.</t>
  </si>
  <si>
    <t>29982</t>
  </si>
  <si>
    <t>Tekočinski kromatograf HPLC 1260 Infinity - Agilent Technologies</t>
  </si>
  <si>
    <t>Agilent 1260 Infinity Quaternary LC</t>
  </si>
  <si>
    <t>Presežki JS - 72%, ARRS - 28%</t>
  </si>
  <si>
    <t>Naprava se uporablja za določanje aktivnosti encimov, ki so pomembni pri zdravljenju z določenimi zdravili ter za analitiko številnih metabolitov v kompleksnih bioloških vzorcih. Sistem omogoča dober nadzor kromatografskih pogojev</t>
  </si>
  <si>
    <t>Equipment is used for determination of enzyme activity for enzymes which are important in therapies with different drugs as well as measurement of metabolites in complex biological samples. System enables a good control of chromatographic parameters.</t>
  </si>
  <si>
    <t>Asistenti, doktorand</t>
  </si>
  <si>
    <t>IP-0510</t>
  </si>
  <si>
    <t>Anamarija Zega</t>
  </si>
  <si>
    <t>21456</t>
  </si>
  <si>
    <t>400 MHz NMR spektrometervisoke ločljivosti</t>
  </si>
  <si>
    <t>ARRS - 40%</t>
  </si>
  <si>
    <t xml:space="preserve">Na FFA razpolagamo z BRUKER AVANCE III 400 MHz NMR spektrometrom z naslednjimi lastnostmi: magnet - 400 MHz/54 mm UltraShield Plus, 2 merilni sondi 5 mm BBFOplus in  5 mm BBI ter avtomatski menjalec vzorcev (16 mest) SampleXpress Lite. Njegovi glavni lastnosti sta hitrost meritev in avtomatizacija, ki omogoča samodejno delovanje v daljšem časovnem obdobju (npr. 2 dni). 
NMR (nuklearna (jedrska) magnetna resonanca) je spektroskopska tehnika, ki nam omogoča vpogled v strukturo spojin. Na osnovi izmerjenih spektrov lahko določimo ali potrdimo strukturo spojin, njihovo prostorsko obliko spojin, merimo hitrosti kemijskih pretvorb in opazujemo interakcije majhnih molekul z makromolekulami.
</t>
  </si>
  <si>
    <t xml:space="preserve">FFA disposes with Bruker Avance III 400 MHz NMR spectrometer with the following properties: magnet - 400 MHz/54 mm UltraShield Plus, 2 probes BBFOplus (5 mm) and BBI (5 mm), and automatic sample changer (16 positions) SampleXpress Lite. Its main features are measurement speed and automation that enables automatic operation over extended periods of time (eg. 2 days). </t>
  </si>
  <si>
    <t> Farmacevtska kemija: načrtovanje, sinteza in vrednotenje učinkovin; P1-0208 (B)</t>
  </si>
  <si>
    <t>Vodja: prof. dr. Stanislav Gobec, Uporabniki: vsi člani Katedre za farmacevtsko kemijo</t>
  </si>
  <si>
    <t> 50%</t>
  </si>
  <si>
    <t>Vodja: prof. dr. Peterlin Mašič</t>
  </si>
  <si>
    <t> 10%</t>
  </si>
  <si>
    <t> Vodja: izr. prof. Tomašić</t>
  </si>
  <si>
    <t>Vaje, diplomanti, magistranti, doktoranti</t>
  </si>
  <si>
    <t>Rok Dreu</t>
  </si>
  <si>
    <t>Hitro vrteči granulator 4M8Trix</t>
  </si>
  <si>
    <t>High shear Granulator  4M8Trix</t>
  </si>
  <si>
    <t>Tržna sredstva 75%, ARRS - 25%</t>
  </si>
  <si>
    <t>Naprava je namenjena izvedbi tehnološkega procesa izdelave zrnc po postopku mokre granulacije z razgrajevanjem. Po opcijski nadgradnji jo je moč uporabljati tudi za postopke granuliranja s talinami. Hitrovrteči mešalnik se uporablja tako v pedagoške namene pri poučevanju tehnologij granuliranja kot v raziskovalne namene ter pri izvedbi aplikativnih projektov.</t>
  </si>
  <si>
    <t xml:space="preserve">Equipment is intended for prepraration of granules by high shear wet granualtion technique. With optional upgrade it could also be used in hot-melt granulation procedures. High-shear granulator is used when teaching granulation techniques, in resarch work and for support in realization of applied projects. </t>
  </si>
  <si>
    <t xml:space="preserve">  </t>
  </si>
  <si>
    <t>21455</t>
  </si>
  <si>
    <t>Pan Coatear GMPC I</t>
  </si>
  <si>
    <t>Drugi javni viri - 79%, ARRS - 21%</t>
  </si>
  <si>
    <t>Naprava je namenjena izvedbi tehnološkeag procesa oblaganja tablet, ki ga je moč izvesti s pomočjo vodnih disperzij, ob manjšem pretoku disperzije za oblaganje pa tudi z organskimi topili. Oblaganje je moč izvesti v 0,8 L ali 1,6 L perforiranem bobnu za oblaganje. Naprava je opremljena s sistemom za zapisovanje procesnih spremenljivk.</t>
  </si>
  <si>
    <t xml:space="preserve">Process equipment is intended for coating of pharamaceutical tablets. Coating can ber performed with water based coating dispersions, while when low spraying rate is used also usage of organic dispersions is permitted. Coating operation can be performed in a 0,8 L or 1,6 L perfrorated drum. Equipment includes system for recording of process parameters. </t>
  </si>
  <si>
    <t>24400</t>
  </si>
  <si>
    <t>Masni spektrometer (MS)</t>
  </si>
  <si>
    <t>Mass spectrometer (MS)</t>
  </si>
  <si>
    <t>ARRS - 48% 
Tržna sredstva - 52%</t>
  </si>
  <si>
    <t>Masni spektrometer je namenjen določanju molske mase različnih spojin (sinteznih produktov, naravnih spojin, peptidov, ...).</t>
  </si>
  <si>
    <t>The mass spectrometer is designed to determine the molecular weight of the various compounds (synthetic products, natural compounds, peptides, ...).</t>
  </si>
  <si>
    <t>Vodja: prof. dr. Gobec</t>
  </si>
  <si>
    <t> 20%</t>
  </si>
  <si>
    <t> Vodja: izr. prof. dr. Jakopin</t>
  </si>
  <si>
    <t>Martina Gobec</t>
  </si>
  <si>
    <t>32034</t>
  </si>
  <si>
    <t>Namizni pretočni citometer</t>
  </si>
  <si>
    <t xml:space="preserve">Flow cytometer Attune NxT </t>
  </si>
  <si>
    <t xml:space="preserve">Presežki JS - 52% 
ARRS - 41% 
Tržna sredstva - 7% </t>
  </si>
  <si>
    <t xml:space="preserve">Pretočni citometer je namenjen predvsem analizi celic, kjer se lahko vrednotijo najrazličnejši imuno citološki parametri (od DNK, protienov, ipd..). </t>
  </si>
  <si>
    <t>The flow cytometer is designed for celll analysis, wher several immuno cytological parameter can be determned (DNA, proteins,…)</t>
  </si>
  <si>
    <t>Zoran Lavrič</t>
  </si>
  <si>
    <t>32037</t>
  </si>
  <si>
    <t>Sistem za elektrostatsko sukanje nanovlaken</t>
  </si>
  <si>
    <t xml:space="preserve">System for electrostatic spinning of nanofibers </t>
  </si>
  <si>
    <t xml:space="preserve">Presežki JS - 50% 
ARRS - 32% 
Tržna sredstva - 18% </t>
  </si>
  <si>
    <t>Public access to the equipment is not forseen. In any case one has to agree the details of an eventual access with its superviser which has to be present through whole agreed working time on the equipment.</t>
  </si>
  <si>
    <t xml:space="preserve">Naprava je namenjena izvedbi elektrosktatskega razprševanja mikrodelcev in nanodelcev ter za elektrostatsko sukanje nanovlaken. Naprava ima modul za kondicioniranje zraka, ki omogoča nadzor temperature (17-45°C) in relativne vlažnosti (25-75%) procesnega zraka. Med delovanjem je procesni prostor zaprt ter aktivno prezračevan, kar omogoča varno delo z organskimi topili.  Medprocesni videonadzorni sistem omogoča optimizacijo procesa elektrostatskega razprševanja, pri tem pa naprava omogoča zajem  slike in procesnih podatkov na zunanji računalnik. Možno je razprševanje skozi več šob naenkrat.  </t>
  </si>
  <si>
    <t xml:space="preserve">Process equipment is intended for electrostatic spraying of microparticles and nanoparticles as well as for electrostatic spinning of nanofibers.  The device has an air conditioning module that enables control of temperature (17-45°C) and relative humidity (25-75%) of the process air. The process chamber of the equipment is enclosed and separated form the surroundings during operation. Active ventilation of the process chamber enables safe work with organic solvents. Video monitoring system enables easy optimisation of electrostatic spraying or spinning. The equipment enables recording of video and process parameters to an externally connected copmuter. Special accessory enables spraying through multiple nozzles in parallel.     </t>
  </si>
  <si>
    <t>http://www.ffa.uni-lj.si/raziskave/raziskovalna-oprema/sistem-za-elektrostatsko-sukanje-nanovlaken</t>
  </si>
  <si>
    <t>Tekočinski kromatograf HPLC</t>
  </si>
  <si>
    <t xml:space="preserve">HPLC Liquid chromatograph </t>
  </si>
  <si>
    <t xml:space="preserve">
ARRS - 89% 
Tržna sredstva - 11% </t>
  </si>
  <si>
    <t>Sistem za visokotlačno tekočinsko kromatografijo. Binarna črpalka sistema HPLC je opremljena z razplinjevalnikom in lahko tvori tlak do 600 barov pri pretoku do 5 ml / min. Vzorčevalnik z regulacijo temperature prostora za vzorce ima dva predala, pri čemer se lahko v vsakegaki vstavi dve vzorčni plošči s 54 standardnimi vialami volumna 1,5 mL. Modul za termostatiranje kolon omogoča natančen nadzor temperature kolone. Diodni detektor z žarnicami za ultravijolično in vidno svetlobo ima spremenljivo velikost vstopne reže spektrometra, ki lahko snema spektre z ločljivostjo 1024 točk, pri čemer je sposoben večkanalnega snemanja pri različnih valovnih dolžinah in tudi snemanja spektrov pri vsaki časovni točki za ustvarjanje map izoabsorbanc. Sistem se uporablja za različne naloge v farmacevtski analizi, vključno pri testih raztapljanja, določanju vsebnosti, nečistot in topnosti kakor tudi širše za določanje identitete in količine analitov v kompleksnih heterogenih vzorcih, ki se proizvajajo na Katedri za farmacevtsko tehnologijo. Sistem v splošnem služi kot orodje, ki zagotavlja analitično povratno informacijo v procesu razvoja novih farmacevtskih oblik, formulacij in procesov.</t>
  </si>
  <si>
    <t xml:space="preserve">High pressure liquid chromatography system. Binary pump of the HPLC system is equipped with degasser and is capable of generating pressures up to 600 bar at a flowrate of up to 5 mL/min. Multisampler with temperature control of sample compartment has two drawers each holding 2 sample plates with 54 standard vials of 1.5 mL volume. Column heater module provides precise temperature control of column. Diode array detector with UV and VIS lamps has a variable slit size, records spectra with resolution of 1024 point, is capable of multichannel recording at different wavelengths as well as recording spectra for each time point to generate isoabsorbance maps. The system is used for various task in pharmaceutical analysis including dissolution testing, assay, solubility determinations and more generally to determine identity and quantity of analytes in complex heterogeneous samples that are produced at the Chair of Pharmaceutical Technology and serves as a tool that provides analytical feedback in the process of developing new dosage forms, formulations and processing technologies.  </t>
  </si>
  <si>
    <t>http://www.ffa.uni-lj.si/raziskave/raziskovalna-oprema/tekocinski-kromatograf-hplc</t>
  </si>
  <si>
    <t>doktorandi, raziskave</t>
  </si>
  <si>
    <t>Zoran Lavrič, Tatjana Hrovatič, Klemen Kreft</t>
  </si>
  <si>
    <t>Pretočni citometer s sočasnim zajemanjem slike (Imaging flow cytometer)</t>
  </si>
  <si>
    <t>Imaging flow cytometer</t>
  </si>
  <si>
    <t>Paket 17 35% in EATRIS.TRI.SI 65%</t>
  </si>
  <si>
    <t>Naprava je namenjena analizi celic oz. majhnih delcev in prodobivanju podrobne slike velikega števila analiziranih dogodkov v relativno kratkem času. Omogoča proučevanje želenih fenotipskih lastnosti, ki smo jih predhodno označili s flourescenčnimi barvil (npr. kolokalizacija, internalizacija, diferenciacija, imedcelična interakcija). Analiziramo lahko večk kot 1000 celic na sekundo in za vsako posamezno celico hkrati dobimo do 8 slik na različnih folurescenčnih kanalih z visoko občutljivostjo. To omogoča kvantifikacijo celičnih lastnosti, kot je morfologija in jakost flourescenčne probe na, v ali med celicami (tudi v primeru redkih dogodkov in heterogenih vzorcih).</t>
  </si>
  <si>
    <t>Imaging flow cytometer provides users with the ability to gain detailed images of a large number of cells in a relatively short period of time. It enables the analysis of desired phenotypical properties, which are previousl labeled with flourescent dyes (e.g co-localization, internalization, stem cell differentiation, and cell-cell interactions).
ImageStreamX MarkII produces up to 10 high resolution images of each cell directly in flow, at rates exceeding 1,000 cells per second, and with the fluorescence sensitivity of conventional flow cytometers. These capabilities allow you to quantitate cellular morphology and the intensity and location of fluorescent probes on, in, or between cells, even in rare sub-populations and highly heterogeneous samples.</t>
  </si>
  <si>
    <t>J3-1745</t>
  </si>
  <si>
    <t>Ilija German Ilić</t>
  </si>
  <si>
    <t>Laserski difraktometer</t>
  </si>
  <si>
    <t>Laser diffractometer</t>
  </si>
  <si>
    <t xml:space="preserve">
ARRS - 22% 
Tržna sredstva - 78% </t>
  </si>
  <si>
    <t>Oprema je namenjena meritvam velikosti in porazdelitve velikosti delcev okvirno v območju od 0,1 do 2000 µm. Meritve so mogoče s suho celico (disperzija trdno/plinasto) ali mokro celico (disperziji trdno/tekoče ali tekoče/tekoče), vključno z uporabo organskih topil.</t>
  </si>
  <si>
    <t>Equipment is intended for measurements of particle size and particle size distributions roughly in range of 0.1 to 2000 µm. The measurements can be done with dry cell (dispersion solid/gas) or wet cell (dispersions solid/liquid or liquid/liquid), including use of organic solvents.</t>
  </si>
  <si>
    <t>http://www.ffa.uni-lj.si/raziskave/raziskovalna-oprema/laserski-difraktometer</t>
  </si>
  <si>
    <t>vaje, diplome, magisteriji, doktorati, raziskave</t>
  </si>
  <si>
    <t>Ahlin Grabnar Pegi</t>
  </si>
  <si>
    <t>Fotonska korelacijska spektroskopija in laserska Dopplerjeva elektroforeza (Zetasizer Ultra)</t>
  </si>
  <si>
    <t>Photon correlation spectroscopy and laser Doppler electrophoresis (Zetasizer Ultra)</t>
  </si>
  <si>
    <t>Tržna sredstva  67 %      ARRS - 33%</t>
  </si>
  <si>
    <t>Access to equipment must be agreed with supervisor of the equipment. Due to delicate nature of the equipment supervisor must be present through whole agreed working time on the equipment.</t>
  </si>
  <si>
    <t>Naprava Zetasizer Ultra (Malvern Panalytical) vključuje dve merilni tehniki. Fotonska korelacijska spektroskopija je metoda za določanje velikosti delcev v nanometrskem območju (0,6 nm - 6 µm). Laser Dopplerjeva elektroforeza je metoda za določevanje zeta potenciala delcev. Napravo uporabljamo za vrednotenje nanodostavnih sistemov.</t>
  </si>
  <si>
    <t>Zetasizer Nano Ultra (Malvern Panalytical) includes two measurement techniques. Photon correlation spectroscopy is a method for determination of the particle size in the nanometer range (0.6 nm - 6 μm). Laser Doppler electrophoresis is a method for the determination of the zeta potential of particles. The device is used for the characterization of nanodelivery systems.</t>
  </si>
  <si>
    <t>P. Ahlin Grabnar, P. Kocbek, A. Zvonar Pobirk, Š. Zupančič, M. Bjelošević, B. Zorec Sterle, Č. Dragar</t>
  </si>
  <si>
    <t>Vaje, diplomanti, magistranti, MR, doktoranti</t>
  </si>
  <si>
    <t>Dvovijačna naprava za iztiskanje talin (HME, Hot melt extrusion) in kontinuirano vlažno granuliranje (TSG, Twin screw granulation) s podporno opremo za dovajanje materialov, hlajenje in oblikovanje produkta</t>
  </si>
  <si>
    <t>Leistritz ZSE 12 HP-PH twin screw hot melt extruder for hot melt extrusion (HME) and twin screw granulation (TSG) with supporting equipment for material feed, cooling and processing of extrudates</t>
  </si>
  <si>
    <t>Paket 17 60% in ARRS 40%</t>
  </si>
  <si>
    <t>Naprava je namenjena za kontinuirano in nadzorovano dovajanje praškaste mešanice materialov v samo napravo ter kontinuirano izdelavo trdnih disperzij učinkovin v polimernem ogrodju s sledečim ohlajanjem iztiskanca na tekočem traku in odrezovanjem v delce definiranih dolžin (od 1,0 do 2,0 mm). Pretvorba naprave omogoča izvedbo procesa kontinuiranega vlažnega granuliranja praškastih materialov z  nadzorovanim dodajanjem granulacijske tekočine za nadzor razmerja kapljevine in trdnih snovi v kontinuiranem procesu granuliranja. Naprava ima osem-področni nadzor nad temperaturo procesiranih materialov, kjer je vsako področje aktivno hlajeno in ali ogrevano, za namen nadzora nad viskoznostjo mešanice materialov oz. za vzdrževanje termično pogojene stabilnosti procesiranih materialov (velja za proces iztiskanja talin in granuliranje).</t>
  </si>
  <si>
    <t>The device is capable of continuous and controlled delivery of the powder mixture of materials into the device itself and the following continuous production of solid dispersions of the active ingredients in the polymeric matrix. On exit from the die the filaments are continuous cooled on the conveyor belt and then cut into pellets of defined lengths (from 1.0 to 2.0 mm). Conversion of the device enables the process of continuous wet granulation of powder materials with controlled addition of granulation fluid to control the ratio of liquid to solids in a continuous granulation process. The device has eight-zone temperature control of the processed material, where each zone is actively cooled and or heated, for the purpose of controlling the viscosity of the material mixture, or to maintain thermally conditioned stability of the processed materials (applies to the melt extrusion and granulation process).</t>
  </si>
  <si>
    <t>http://www.ffa.uni-lj.si/raziskave/raziskovalna-oprema/dvovijacna-naprava-za-iztiskanje-talin-in-kontinuirano-vlazno-granuliranje</t>
  </si>
  <si>
    <t>UHPLC-MS/MS Tekočinski kromatrograf z masnim detektorjem vrste trojni kvadrapol/linearna ionska past, model: Agilent 1290 Infinity II / Sciex QTRAP 5500+</t>
  </si>
  <si>
    <t>UHPLC-MS/MS Liquid chromatograph coupled to mass detector triple quadrupole/linear ion trap. Agilent 1290 Infinity II / Sciex QTRAP 5500+</t>
  </si>
  <si>
    <t>Paket 18 70% in ARRS 30%</t>
  </si>
  <si>
    <t>Po dogovoru s skrbnikom. Zaradi specifičnosti opreme mora biti skrbnik opreme navzoč ves čas dela na opremi.</t>
  </si>
  <si>
    <t>Access to equippment must be agreed with supervisor of the equipment. Due to delicate nature of the equipment supervisor must be present through whole ageed working time on the equipment.</t>
  </si>
  <si>
    <t xml:space="preserve">Aparat je namenjen merjenju zdravilnih učinkovin, njihovih metabolitov in transformacijskih produktov v kompleksnih bioloških in okoljskih vzorcih. </t>
  </si>
  <si>
    <t>Analysis of drugs, their metabolites and transformation products in complex biological and environmental samples.</t>
  </si>
  <si>
    <t>http://www.ffa.uni-lj.si/raziskave/raziskovalna-oprema/tekocinski-kromatograf-z-masnim-detektorjem</t>
  </si>
  <si>
    <t xml:space="preserve">Jurij Trontelj, Robert Roškar, </t>
  </si>
  <si>
    <t>UHPLC z DAD in CAD detektorjem</t>
  </si>
  <si>
    <t>UHPLC system coupled to DAD and CAD detector</t>
  </si>
  <si>
    <t xml:space="preserve">Oprema je namenjena 2D kromatografija, kromatograf je  sklopljen z DAD in CAD, z možnostjo sklopitve z masnim detektorjem (Orbitrap). </t>
  </si>
  <si>
    <t xml:space="preserve">Equipement is capable of 2D chromathography and is coupled with DAD and CAD and potentially with mass detector. </t>
  </si>
  <si>
    <t>http://www.ffa.uni-lj.si/raziskave/raziskovalna-oprema/uhplc-z-dad-in-cad-detektorjem</t>
  </si>
  <si>
    <t>Integrirani sistem konfokalnega Ramanskega mikroskopa in mikroskopa na atomsko silo XploRA PLUS-OmegaScope</t>
  </si>
  <si>
    <t xml:space="preserve">EATRIS - 71% 
ARRS - 10% 
Tržna sredstva - 19% </t>
  </si>
  <si>
    <t>Integrirani sistem konfokalnega Ramanskega mikroskopa in mikroskopa na atomsko silo omogoča izvajanje različnih načinov mikroskopske analize vzorca. Konfokalni mikroskop omogoča opazovanje in zajem vidne mikroskopske slike. Vira laserske svetlobe (532 nm in 785 nm), pripadajoči optični elementi in detektor povratno sipane Raman svetlobe omogočajo točkovne meritve lastnosti na principu Raman spektroskopije in fotoluminiscenčne spektroskopije v dveh in treh dimenzijah, kar omogoča mikroskopsko Ramansko mapiranje površine in volumna vzorcev na zraku (površine in prerezi razsutih prostih delcev, granul, pelet, tablet, kapsul, filmov, laminatov, ekstrudatov, itd.) ter v tekočem mediju (vlakna, delci, celice, tkiva, itd.).</t>
  </si>
  <si>
    <t>The integrated system of the confocal Raman microscope and the atomic force microscope allows various methods of microscopic analysis of the sample to be performed. The confocal microscope enables the observation and capture of a visible microscopic image. Laser light sources (532 nm and 785 nm), associated optical elements and Raman backscatter detector enable point measurements of properties on the principle of Raman spectroscopy and photoluminescent spectroscopy in two and three dimensions, which allows microscopic Raman mapping of the surface and volume of the sample surface and cross-sections of bulk free particles, granules, pellets, tablets, capsules, films, laminates, extrudates, etc.) and in a liquid medium (fibers, particles, cells, tissues, etc.).</t>
  </si>
  <si>
    <t>15750</t>
  </si>
  <si>
    <t>http://www.ffa.uni-lj.si/raziskave/raziskovalna-oprema/integrirani-sistem-konfokalnega-ramanskega-mikroskopa-in-mikroskopa-na-atomsko-silo-xplora-plus-omegascope</t>
  </si>
  <si>
    <t>Robert Roškar</t>
  </si>
  <si>
    <t>Večstopenjski LC/MS sistem - tekočinski kromatograf sklopljen z visoko-resolucijskim masnim detektorjem</t>
  </si>
  <si>
    <t>Multistage LC/MS system</t>
  </si>
  <si>
    <t>EATRIS - 57% 
ARRS -20%
Presežki JS - 9%           Tržna sredstva - 4%     Druga JS - 8%</t>
  </si>
  <si>
    <t>Dunja Urbančič</t>
  </si>
  <si>
    <t xml:space="preserve">EATRIS - 100% 
</t>
  </si>
  <si>
    <t>večmodularni čitalec mikrotitrskih plošč</t>
  </si>
  <si>
    <t>0787-001</t>
  </si>
  <si>
    <t>Mirjam Gosenca Matjaž</t>
  </si>
  <si>
    <t>Difuzijske celice za vrednotenje sprošèanja in dermalne absorpcije z avtomatiziranim sistemom vzorèenja (ti. Phoenix t sistem suhe toplote)</t>
  </si>
  <si>
    <t>Diffusion cells for release and dermal absorption evaluation with an automated sampling system (i.e. Phoenix dry heat system)</t>
  </si>
  <si>
    <t>Difuzijske celice za vrednotenje sproščanja in dermalne absorpcije z avtomatiziranim sistemom vzorčenja (ti. Phoenix sistem suhe toplote) omogočajo ponovljivo in robustno vrednotenje sproščanja in permeabilnosti oz. dermalne absorpcije z uporabo umetnih ali naravnih membran za (trans)dermalne sistemov s širokim razponom viskoznosti. Naprava je bila na Fakulteto za farmacijo dostavljena 24.10. 2023 in instalacija uspešno zaključena 25. 10. 2023. Napredno izobraževanje uporabe aparature je bilo izvedeno 26. 10. 2023. Od takrat dalje aparaturo uporabljamo raziskovalci programske skupine P1-0189, ki smo del Katedre za farmacevtsko tehnologijo na Fakulteti za farmacijo, Univerzi v Ljubljani, po povpraševanje pa bo na voljo tudi raziskovalcem iz drugih programskih skupin oz. slovenskih raziskovalnih institucij. Pridobljena raziskovalna oprema zagotavlja homogeno koncentracijo sproščene spojine v celotnem receptorskem mediju in tako točne in ponovljive rezultate, avtomatiziran odvzem receptorske tekočine pa omogoča časovno bolj prilagodljivo izvedbo eksperimentov in s tem lažje in hitrejše raziskovanje.</t>
  </si>
  <si>
    <t>Difuzijske celice z avtomatiziranim sistemom vzorčenja omogočajo testiranje sproščanja (IVRT; in vitro release test) in permeabilnosti (IVPT; in vitro permeation test) v okviru razvoja, vrednotenja ali potrjevanja terapevtske ekvivalence (trans)dermalnih formulacij s širokim razponom viskoznosti.</t>
  </si>
  <si>
    <t>Diffusion cells with an automated sampling system enable release (IVRT; in vitro release test) and permeability (IVPT; in vitro permeation test) testing in the context of development and characterization or therapeutic equivalence evaluation of (trans)dermal formulations exhibiting a wide range of viscosities.</t>
  </si>
  <si>
    <t>https://www.ffa.uni-lj.si/raziskave/raziskovalna-oprema/difuzijske-celice-za-vrednotenje-sprozanja-in-dermalne-absorpcije-z-avtomatiziranim-sistemom-vzorcenja-in-na-osnovi-sistema-suhe-toplote</t>
  </si>
  <si>
    <t>Farmacevtska biotehnologija: Znanje za zdravje (P4-0127)</t>
  </si>
  <si>
    <t>Urša Pečar Fonović</t>
  </si>
  <si>
    <t>Napredna imunološka zdravila in celični pristopi v farmaciji (P1-0420)</t>
  </si>
  <si>
    <t>Tomaž Bratkovič, Klemen Gnidovec</t>
  </si>
  <si>
    <t>Farmacevtska kemija: načrtovanje, sinteza in vrednotenje učinkovin (P1-0208)</t>
  </si>
  <si>
    <t>Njec Cingl</t>
  </si>
  <si>
    <t xml:space="preserve">P1-0420 </t>
  </si>
  <si>
    <t>J7-4635</t>
  </si>
  <si>
    <t xml:space="preserve">N1-0172 </t>
  </si>
  <si>
    <t> Vodja: prof. dr. Janez Ilaš</t>
  </si>
  <si>
    <t xml:space="preserve">J3-2517 </t>
  </si>
  <si>
    <t>J1-50038 </t>
  </si>
  <si>
    <t>J1-50023</t>
  </si>
  <si>
    <t> Vodja:  dr. Cotman</t>
  </si>
  <si>
    <t>Oprema je dostopna na Univerzi v Ljubljani, Fakulteti za farmacijo, Aškerčeva 7, 1000 Ljubljana. Dostop je možen po dogovoru s skrbnikom. Zaradi specifičnosti opreme mora biti skrbnik opreme navzoč ves čas dela na opremi.</t>
  </si>
  <si>
    <t>Equipment is available at the University of Ljubljana, Faculty of Pharmacy, Aškerčeva 7, 1000 Ljubljana. Access to equipment must be agreed with supervisor of the equipment. Due to delicate nature of the equipment supervisor must be present through whole agreed working time on the equipment.</t>
  </si>
  <si>
    <t xml:space="preserve">Pretočni citometer Attune NxT je sestavljen iz celice (črpalke) za injiciranje vzorcev, optičnega sistema s “solid state flat top” diodnimi laserji, elektronike s pripadajočim programskim paketom in dela za shranjevanje delovnih tekočin in odpadnih reagentov. Attune NxT je majhen aparat dimenzij 40 cm x 58 cm x 43 cm, je enostaven za uporabo in vzdrževanje in zanj zadostujejo normalni laboratorijski pogoji. Sistem je nadgrajen z enoto za avtomatski odvzem vzorca CytKick Max Autosampler. Ta omogoča hitro obdelavo več vzorcev s samodejno analizo vzorcev iz plošč s 96-imi in 384-imi vdolbinicami (standardne in »deep well« plošče), kot tudi odvzem vzorcev iz plošč z dimenzijami po meri in stojal za mikrocentrifugirke volumna 1,5 ali 2,0 mL. Vključuje »boost mode«, ki omogoča hitrejšo obdelavo vzorcev. Poleg tega z uporabo posebnih stojal za plošče in mikrocentrifugirke omogoča pasivno hlajenje vzorcev. </t>
  </si>
  <si>
    <t>Attune NxT flow cytometer consists of a cell (pump) for sample injection, an optical system with "solid state flat top" diode lasers, electronics with an associated software package, and a part for storing working fluids and waste reagents. Attune NxT is a small device with dimensions of 40 cm x 58 cm x 43 cm, it is easy to use and maintain, and it is sufficient for normal laboratory conditions. The system is upgraded with an automatic sample collection unit CytKick Max Autosampler. This enables rapid processing of multiple samples by automatically analyzing samples from 96-well and 384-well plates (standard and deep-well plates), as well as sampling from custom-sized plates and 1.5 or 2 microcentrifuge tubes. It includes a "boost mode" that enables faster sample processing. In addition, by using special plate racks and a microcentrifuge, it enables passive cooling of samples.</t>
  </si>
  <si>
    <t>https://www.ffa.uni-lj.si/raziskave/raziskovalna-oprema/pretocni-citometer-attune-nxt-z-enoto-za-avtomatski-odvzem-vzorca-cytkick-max</t>
  </si>
  <si>
    <t>11. Raziskovalna oprema za celične kulture</t>
  </si>
  <si>
    <t>P1-0420</t>
  </si>
  <si>
    <t>doktorandi</t>
  </si>
  <si>
    <t>Martina Hrast Rambaher</t>
  </si>
  <si>
    <t>J1-4417</t>
  </si>
  <si>
    <t>J3-50123</t>
  </si>
  <si>
    <t>J1-50039</t>
  </si>
  <si>
    <t>L1-3160</t>
  </si>
  <si>
    <t>Vodja: prof. dr. Iztok Grabnar</t>
  </si>
  <si>
    <t>J2-3043</t>
  </si>
  <si>
    <t>Vodja: dr. Slavko Kralj</t>
  </si>
  <si>
    <t>IC EATRIS</t>
  </si>
  <si>
    <t>Mag naloga 2</t>
  </si>
  <si>
    <t>Kaja Tuškei</t>
  </si>
  <si>
    <t>Zaradi specifičnosti opreme mora biti skrbnik opreme navzoč ves čas dela na opremi.</t>
  </si>
  <si>
    <t>http://www.ffa.uni-lj.si/fakulteta/organiziranost/infrastrukturni-center/eatris-slovenija</t>
  </si>
  <si>
    <t>35, 70</t>
  </si>
  <si>
    <t>HPLC - Tekočinski kromatograf visoke ločljivosti</t>
  </si>
  <si>
    <t xml:space="preserve">HPLC - High performance liquid chromatograph </t>
  </si>
  <si>
    <t>The equipment is available at the Faculty of Pharmacy, Aškerčeva 7, 1000 Ljubljana. Access is possible by arrangement with the caretaker. Due to the specificity of the equipment, the caretaker must be present at all times during work on the equipment.</t>
  </si>
  <si>
    <t xml:space="preserve"> monitoring zdravilnih učinkovin tekom zdravljenja, merjenje aktivnosti encimov, detekcija preko DAD in FLD detektorjev, termostatiran sistem, kvarterna črpalka</t>
  </si>
  <si>
    <t>therapeutic drug monitoring, measuring enzyme activity, detection using DAD and FLD detectors, thermostated system, quaternary pump</t>
  </si>
  <si>
    <t xml:space="preserve"> J7-4418</t>
  </si>
  <si>
    <t>vodja. Dr. Špela Zupančič</t>
  </si>
  <si>
    <t>Klemen Kreft</t>
  </si>
  <si>
    <t xml:space="preserve">Zoran  Lavrič, Blaž Grilc, Mercedes Vitek, Nina Katarina Grilc, Ana Baumgartner </t>
  </si>
  <si>
    <t>Zoran Lavrič, Blaž Grilc</t>
  </si>
  <si>
    <t>LMD</t>
  </si>
  <si>
    <t>upadlo število raziskav,  dražji reagenti, uporablja se nekaj za pedagoške namene</t>
  </si>
  <si>
    <t>Skrbnik Jurij Trontelj, prof. Robert Roskar</t>
  </si>
  <si>
    <t>Andrej Grobin</t>
  </si>
  <si>
    <t>raziskovalno delo</t>
  </si>
  <si>
    <t>Jaka Rotman</t>
  </si>
  <si>
    <t>J3-3079</t>
  </si>
  <si>
    <t>J7-4635  </t>
  </si>
  <si>
    <t>J3-50123 </t>
  </si>
  <si>
    <t>Magistrske naloge</t>
  </si>
  <si>
    <t>Projekti z Novartisom</t>
  </si>
  <si>
    <t>Srčič, Planinšek, Dreu, German Ilić, Lavrič, Zorec Sterle, Dragar (vodja prof. dr. Mitja Kos)</t>
  </si>
  <si>
    <t>Planinšek, Dreu, German Ilić, Lavrič, Zorec Sterle, Zidar, Dragar, Baumgartner, Grilc</t>
  </si>
  <si>
    <t xml:space="preserve">P3-0310 </t>
  </si>
  <si>
    <t xml:space="preserve">Raziskovalni projekti:J4-4556, J2-3043, J3-3062 </t>
  </si>
  <si>
    <t>https://www.ffa.uni-lj.si/raziskave/raziskovalna-oprema/tekocinski-kromatograf-sklopljen-z-visoko-resolucijskim-masnim-detektorjem-na-cas-preleta</t>
  </si>
  <si>
    <t>Odon Planinšek, Alenka Zvonar Pobirk</t>
  </si>
  <si>
    <t xml:space="preserve"> doktorski študentje</t>
  </si>
  <si>
    <t>Ana Baumgartner</t>
  </si>
  <si>
    <t xml:space="preserve">   Vaje pri predmetu Industrijska faramcija (EM FAR)</t>
  </si>
  <si>
    <t>Blaž Grilc, Barbara Sterle Zorec, Zoran Lavrič</t>
  </si>
  <si>
    <r>
      <t xml:space="preserve">Mini oblagalnik za tablete GMPC </t>
    </r>
    <r>
      <rPr>
        <i/>
        <sz val="10"/>
        <rFont val="Arial"/>
        <family val="2"/>
        <charset val="238"/>
      </rPr>
      <t>I</t>
    </r>
  </si>
  <si>
    <t xml:space="preserve"> Manjša zasedenosti je deloma posledica motenega delovanja  (adaptacija prostora,  prilagoditev aparature) in uporabe sorodne aparature,ki se je izkazala kor boljša alterantiva za določene aplikacije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</si>
</sst>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40A]"/>
    <numFmt numFmtId="165" formatCode="#,##0.00\ &quot;€&quot;"/>
    <numFmt numFmtId="166" formatCode="#,##0.00\ [$€-408]"/>
  </numFmts>
  <fonts count="29" x14ac:knownFonts="1">
    <font>
      <sz val="11"/>
      <color theme="1"/>
      <name val="Calibri"/>
      <family val="2"/>
      <charset val="238"/>
      <scheme val="minor"/>
    </font>
    <font>
      <sz val="11"/>
      <color theme="1"/>
      <name val="Calibri"/>
      <family val="2"/>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
      <sz val="10"/>
      <color theme="1"/>
      <name val="Calibri"/>
      <family val="2"/>
      <charset val="238"/>
      <scheme val="minor"/>
    </font>
    <font>
      <sz val="11"/>
      <color theme="1"/>
      <name val="Calibri"/>
      <family val="2"/>
      <charset val="238"/>
      <scheme val="minor"/>
    </font>
    <font>
      <sz val="11"/>
      <color indexed="81"/>
      <name val="Tahoma"/>
      <family val="2"/>
    </font>
    <font>
      <b/>
      <sz val="9"/>
      <color indexed="81"/>
      <name val="Tahoma"/>
      <family val="2"/>
    </font>
    <font>
      <sz val="9"/>
      <color indexed="81"/>
      <name val="Tahoma"/>
      <family val="2"/>
    </font>
    <font>
      <b/>
      <sz val="8"/>
      <color indexed="81"/>
      <name val="Tahoma"/>
      <family val="2"/>
      <charset val="238"/>
    </font>
    <font>
      <sz val="8"/>
      <color indexed="81"/>
      <name val="Tahoma"/>
      <family val="2"/>
      <charset val="238"/>
    </font>
    <font>
      <sz val="11"/>
      <color rgb="FF9C0006"/>
      <name val="Calibri"/>
      <family val="2"/>
      <scheme val="minor"/>
    </font>
    <font>
      <u/>
      <sz val="10"/>
      <name val="Arial"/>
      <family val="2"/>
      <charset val="238"/>
    </font>
    <font>
      <i/>
      <sz val="10"/>
      <name val="Arial"/>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7CE"/>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10">
    <xf numFmtId="0" fontId="0" fillId="0" borderId="0"/>
    <xf numFmtId="0" fontId="9" fillId="0" borderId="0" applyNumberFormat="0" applyFill="0" applyBorder="0" applyAlignment="0" applyProtection="0">
      <alignment vertical="top"/>
      <protection locked="0"/>
    </xf>
    <xf numFmtId="0" fontId="10" fillId="0" borderId="0"/>
    <xf numFmtId="0" fontId="12" fillId="0" borderId="0">
      <alignment vertical="top"/>
      <protection locked="0"/>
    </xf>
    <xf numFmtId="0" fontId="14" fillId="0" borderId="0"/>
    <xf numFmtId="9" fontId="20" fillId="0" borderId="0" applyFont="0" applyFill="0" applyBorder="0" applyAlignment="0" applyProtection="0"/>
    <xf numFmtId="0" fontId="6" fillId="0" borderId="0"/>
    <xf numFmtId="0" fontId="6" fillId="0" borderId="0"/>
    <xf numFmtId="0" fontId="26" fillId="10" borderId="0" applyNumberFormat="0" applyBorder="0" applyAlignment="0" applyProtection="0"/>
    <xf numFmtId="0" fontId="1" fillId="0" borderId="0"/>
  </cellStyleXfs>
  <cellXfs count="153">
    <xf numFmtId="0" fontId="0" fillId="0" borderId="0" xfId="0"/>
    <xf numFmtId="0" fontId="2" fillId="0" borderId="0" xfId="0" applyFont="1" applyAlignment="1">
      <alignment horizontal="left" indent="1"/>
    </xf>
    <xf numFmtId="0" fontId="0" fillId="0" borderId="0" xfId="0" applyProtection="1">
      <protection locked="0"/>
    </xf>
    <xf numFmtId="0" fontId="3" fillId="0" borderId="0" xfId="0" applyFont="1" applyAlignment="1">
      <alignment wrapText="1"/>
    </xf>
    <xf numFmtId="0" fontId="4" fillId="0" borderId="0" xfId="0" applyFont="1" applyAlignment="1">
      <alignment horizontal="left" vertical="top" wrapText="1"/>
    </xf>
    <xf numFmtId="49" fontId="4" fillId="0" borderId="0" xfId="0" applyNumberFormat="1" applyFont="1" applyAlignment="1">
      <alignment horizontal="left" vertical="top" wrapText="1"/>
    </xf>
    <xf numFmtId="2" fontId="4" fillId="0" borderId="0" xfId="0" applyNumberFormat="1" applyFont="1" applyAlignment="1">
      <alignment wrapText="1"/>
    </xf>
    <xf numFmtId="0" fontId="4" fillId="0" borderId="0" xfId="0" applyFont="1" applyAlignment="1">
      <alignment wrapText="1"/>
    </xf>
    <xf numFmtId="0" fontId="0" fillId="0" borderId="0" xfId="0" applyAlignment="1" applyProtection="1">
      <alignment horizontal="right"/>
      <protection locked="0"/>
    </xf>
    <xf numFmtId="2"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left" vertical="center" wrapText="1"/>
    </xf>
    <xf numFmtId="49" fontId="5" fillId="0" borderId="0" xfId="0" applyNumberFormat="1" applyFont="1" applyAlignment="1">
      <alignment horizontal="left" vertical="top"/>
    </xf>
    <xf numFmtId="0" fontId="5" fillId="0" borderId="0" xfId="0" applyFont="1" applyAlignment="1" applyProtection="1">
      <alignment horizontal="center"/>
      <protection locked="0"/>
    </xf>
    <xf numFmtId="0" fontId="6" fillId="0" borderId="0" xfId="0" applyFont="1" applyAlignment="1" applyProtection="1">
      <alignment wrapText="1"/>
      <protection locked="0"/>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5" fillId="4" borderId="8" xfId="0" applyFont="1" applyFill="1" applyBorder="1" applyAlignment="1" applyProtection="1">
      <alignment horizontal="center" vertical="center" wrapText="1"/>
      <protection locked="0"/>
    </xf>
    <xf numFmtId="0" fontId="7" fillId="5" borderId="15" xfId="0" applyFont="1" applyFill="1" applyBorder="1" applyAlignment="1">
      <alignment vertical="center" wrapText="1"/>
    </xf>
    <xf numFmtId="0" fontId="7" fillId="5" borderId="8" xfId="0" applyFont="1" applyFill="1" applyBorder="1" applyAlignment="1">
      <alignment vertical="center" wrapText="1"/>
    </xf>
    <xf numFmtId="0" fontId="7" fillId="5" borderId="16" xfId="0" applyFont="1" applyFill="1" applyBorder="1" applyAlignment="1">
      <alignment vertical="center" wrapText="1"/>
    </xf>
    <xf numFmtId="0" fontId="5" fillId="7" borderId="17" xfId="0" applyFont="1" applyFill="1" applyBorder="1" applyAlignment="1" applyProtection="1">
      <alignment horizontal="center" wrapText="1"/>
      <protection locked="0"/>
    </xf>
    <xf numFmtId="0" fontId="7" fillId="7" borderId="17" xfId="0" applyFont="1" applyFill="1" applyBorder="1" applyAlignment="1">
      <alignment horizontal="center" vertical="center" wrapText="1"/>
    </xf>
    <xf numFmtId="0" fontId="5" fillId="0" borderId="0" xfId="0" applyFont="1" applyAlignment="1" applyProtection="1">
      <alignment horizontal="center" wrapText="1"/>
      <protection locked="0"/>
    </xf>
    <xf numFmtId="0" fontId="0" fillId="0" borderId="17" xfId="0" applyBorder="1" applyAlignment="1" applyProtection="1">
      <alignment horizontal="center" vertical="center" wrapText="1"/>
      <protection locked="0"/>
    </xf>
    <xf numFmtId="0" fontId="0" fillId="0" borderId="0" xfId="0" applyAlignment="1" applyProtection="1">
      <alignment wrapText="1"/>
      <protection locked="0"/>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6" fillId="0" borderId="17" xfId="0" applyFont="1" applyBorder="1" applyAlignment="1" applyProtection="1">
      <alignment horizontal="center" vertical="center" wrapText="1"/>
      <protection locked="0"/>
    </xf>
    <xf numFmtId="0" fontId="0" fillId="0" borderId="17" xfId="0" applyBorder="1" applyAlignment="1" applyProtection="1">
      <alignment horizontal="center"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10" fillId="0" borderId="0" xfId="2"/>
    <xf numFmtId="0" fontId="11" fillId="0" borderId="0" xfId="2" applyFont="1" applyAlignment="1">
      <alignment horizontal="right" vertical="center"/>
    </xf>
    <xf numFmtId="0" fontId="10" fillId="0" borderId="0" xfId="2" applyAlignment="1">
      <alignment horizontal="center" wrapText="1"/>
    </xf>
    <xf numFmtId="0" fontId="11" fillId="0" borderId="0" xfId="2" applyFont="1" applyAlignment="1">
      <alignment horizontal="right" vertical="top" wrapText="1" indent="1"/>
    </xf>
    <xf numFmtId="0" fontId="10" fillId="0" borderId="0" xfId="2" applyAlignment="1">
      <alignment horizontal="left" vertical="top" wrapText="1"/>
    </xf>
    <xf numFmtId="0" fontId="11" fillId="0" borderId="0" xfId="2" applyFont="1" applyAlignment="1">
      <alignment horizontal="right" vertical="top" wrapText="1"/>
    </xf>
    <xf numFmtId="0" fontId="11" fillId="0" borderId="0" xfId="2" applyFont="1" applyAlignment="1">
      <alignment horizontal="left" vertical="top" wrapText="1"/>
    </xf>
    <xf numFmtId="0" fontId="12" fillId="0" borderId="0" xfId="3" applyAlignment="1" applyProtection="1">
      <alignment horizontal="left" vertical="top" wrapText="1"/>
    </xf>
    <xf numFmtId="0" fontId="10" fillId="0" borderId="0" xfId="3" applyFont="1" applyAlignment="1" applyProtection="1">
      <alignment horizontal="left" vertical="top" wrapText="1"/>
    </xf>
    <xf numFmtId="0" fontId="13" fillId="0" borderId="0" xfId="2" applyFont="1" applyAlignment="1">
      <alignment horizontal="left" vertical="top" wrapText="1"/>
    </xf>
    <xf numFmtId="0" fontId="11" fillId="9" borderId="0" xfId="2" applyFont="1" applyFill="1" applyAlignment="1">
      <alignment horizontal="right" vertical="top" wrapText="1" indent="1"/>
    </xf>
    <xf numFmtId="0" fontId="10" fillId="9" borderId="0" xfId="2" applyFill="1" applyAlignment="1">
      <alignment horizontal="left" vertical="top" wrapText="1"/>
    </xf>
    <xf numFmtId="0" fontId="11" fillId="9" borderId="0" xfId="2" applyFont="1" applyFill="1" applyAlignment="1">
      <alignment horizontal="right" vertical="top" wrapText="1"/>
    </xf>
    <xf numFmtId="0" fontId="11" fillId="9" borderId="0" xfId="2" applyFont="1" applyFill="1" applyAlignment="1">
      <alignment horizontal="left" vertical="top" wrapText="1"/>
    </xf>
    <xf numFmtId="0" fontId="10" fillId="0" borderId="0" xfId="2" applyAlignment="1">
      <alignment horizontal="right" vertical="center"/>
    </xf>
    <xf numFmtId="0" fontId="14" fillId="4" borderId="0" xfId="4" applyFill="1"/>
    <xf numFmtId="0" fontId="14" fillId="0" borderId="0" xfId="4"/>
    <xf numFmtId="0" fontId="15" fillId="0" borderId="0" xfId="4" applyFont="1"/>
    <xf numFmtId="0" fontId="14" fillId="3" borderId="0" xfId="4" applyFill="1"/>
    <xf numFmtId="0" fontId="16" fillId="0" borderId="0" xfId="4" applyFont="1"/>
    <xf numFmtId="0" fontId="14" fillId="3" borderId="1" xfId="4" applyFill="1" applyBorder="1"/>
    <xf numFmtId="0" fontId="14" fillId="0" borderId="1" xfId="4" applyBorder="1"/>
    <xf numFmtId="0" fontId="15" fillId="4" borderId="0" xfId="4" applyFont="1" applyFill="1"/>
    <xf numFmtId="0" fontId="15" fillId="3" borderId="0" xfId="4" applyFont="1" applyFill="1"/>
    <xf numFmtId="0" fontId="16" fillId="0" borderId="0" xfId="2" applyFont="1"/>
    <xf numFmtId="0" fontId="18" fillId="0" borderId="0" xfId="2" applyFont="1"/>
    <xf numFmtId="0" fontId="19" fillId="8" borderId="0" xfId="0" applyFont="1" applyFill="1" applyAlignment="1" applyProtection="1">
      <alignment vertical="center" wrapText="1"/>
      <protection locked="0"/>
    </xf>
    <xf numFmtId="0" fontId="4" fillId="0" borderId="0" xfId="0" applyFont="1" applyAlignment="1">
      <alignment vertical="top" wrapText="1"/>
    </xf>
    <xf numFmtId="0" fontId="7" fillId="0" borderId="1" xfId="0" applyFont="1" applyBorder="1" applyAlignment="1">
      <alignment vertical="center" wrapText="1"/>
    </xf>
    <xf numFmtId="0" fontId="5" fillId="7" borderId="17" xfId="0" applyFont="1" applyFill="1" applyBorder="1" applyAlignment="1" applyProtection="1">
      <alignment wrapText="1"/>
      <protection locked="0"/>
    </xf>
    <xf numFmtId="0" fontId="9" fillId="0" borderId="17" xfId="1" applyNumberFormat="1" applyFill="1" applyBorder="1" applyAlignment="1" applyProtection="1">
      <alignment vertical="center" wrapText="1"/>
      <protection locked="0"/>
    </xf>
    <xf numFmtId="0" fontId="6" fillId="8" borderId="17" xfId="0" applyFont="1" applyFill="1" applyBorder="1" applyAlignment="1" applyProtection="1">
      <alignment horizontal="left" vertical="center" wrapText="1"/>
      <protection locked="0"/>
    </xf>
    <xf numFmtId="0" fontId="6" fillId="8" borderId="17" xfId="0" applyFont="1" applyFill="1" applyBorder="1" applyAlignment="1">
      <alignment horizontal="left" vertical="center" wrapText="1"/>
    </xf>
    <xf numFmtId="0" fontId="27" fillId="0" borderId="17" xfId="1" applyNumberFormat="1" applyFont="1" applyFill="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164" fontId="5" fillId="8" borderId="17" xfId="6" applyNumberFormat="1" applyFont="1" applyFill="1" applyBorder="1" applyAlignment="1">
      <alignment horizontal="left" vertical="center" wrapText="1"/>
    </xf>
    <xf numFmtId="164" fontId="6" fillId="8" borderId="17" xfId="7" applyNumberFormat="1" applyFill="1" applyBorder="1" applyAlignment="1">
      <alignment horizontal="left" vertical="center" wrapText="1"/>
    </xf>
    <xf numFmtId="164" fontId="6" fillId="8" borderId="17" xfId="0" applyNumberFormat="1" applyFont="1" applyFill="1" applyBorder="1" applyAlignment="1">
      <alignment horizontal="left" vertical="center" wrapText="1"/>
    </xf>
    <xf numFmtId="4" fontId="6" fillId="8" borderId="17" xfId="0" applyNumberFormat="1" applyFont="1" applyFill="1" applyBorder="1" applyAlignment="1" applyProtection="1">
      <alignment horizontal="left" vertical="center" wrapText="1"/>
      <protection locked="0"/>
    </xf>
    <xf numFmtId="0" fontId="27" fillId="8" borderId="17" xfId="1" applyNumberFormat="1" applyFont="1" applyFill="1" applyBorder="1" applyAlignment="1" applyProtection="1">
      <alignment horizontal="left" vertical="center" wrapText="1"/>
      <protection locked="0"/>
    </xf>
    <xf numFmtId="1" fontId="6" fillId="8" borderId="17" xfId="0" applyNumberFormat="1" applyFont="1" applyFill="1" applyBorder="1" applyAlignment="1">
      <alignment horizontal="left" vertical="center" wrapText="1"/>
    </xf>
    <xf numFmtId="165" fontId="6" fillId="8" borderId="17" xfId="0" applyNumberFormat="1" applyFont="1" applyFill="1" applyBorder="1" applyAlignment="1" applyProtection="1">
      <alignment horizontal="left" vertical="center" wrapText="1"/>
      <protection locked="0"/>
    </xf>
    <xf numFmtId="49" fontId="6" fillId="8" borderId="17" xfId="0" applyNumberFormat="1" applyFont="1" applyFill="1" applyBorder="1" applyAlignment="1">
      <alignment horizontal="left" vertical="center" wrapText="1"/>
    </xf>
    <xf numFmtId="1" fontId="6" fillId="8" borderId="17" xfId="0" applyNumberFormat="1" applyFont="1" applyFill="1" applyBorder="1" applyAlignment="1" applyProtection="1">
      <alignment horizontal="left" vertical="center" wrapText="1"/>
      <protection locked="0"/>
    </xf>
    <xf numFmtId="166" fontId="5" fillId="8" borderId="17" xfId="0" applyNumberFormat="1" applyFont="1" applyFill="1" applyBorder="1" applyAlignment="1" applyProtection="1">
      <alignment horizontal="left" vertical="center" wrapText="1"/>
      <protection locked="0"/>
    </xf>
    <xf numFmtId="3" fontId="6" fillId="8" borderId="17" xfId="0" applyNumberFormat="1" applyFont="1" applyFill="1" applyBorder="1" applyAlignment="1" applyProtection="1">
      <alignment horizontal="left" vertical="center" wrapText="1"/>
      <protection locked="0"/>
    </xf>
    <xf numFmtId="4" fontId="6" fillId="0" borderId="17" xfId="0" applyNumberFormat="1" applyFont="1" applyBorder="1" applyAlignment="1" applyProtection="1">
      <alignment horizontal="left" vertical="center" wrapText="1"/>
      <protection locked="0"/>
    </xf>
    <xf numFmtId="164" fontId="6" fillId="0" borderId="17" xfId="7" applyNumberFormat="1" applyBorder="1" applyAlignment="1">
      <alignment horizontal="left" vertical="center" wrapText="1"/>
    </xf>
    <xf numFmtId="1" fontId="6" fillId="0" borderId="17" xfId="0" applyNumberFormat="1" applyFont="1" applyBorder="1" applyAlignment="1" applyProtection="1">
      <alignment horizontal="left" vertical="center" wrapText="1"/>
      <protection locked="0"/>
    </xf>
    <xf numFmtId="4" fontId="6" fillId="8" borderId="17" xfId="0" applyNumberFormat="1" applyFont="1" applyFill="1" applyBorder="1" applyAlignment="1">
      <alignment horizontal="left" vertical="center"/>
    </xf>
    <xf numFmtId="0" fontId="6" fillId="0" borderId="17" xfId="0" applyFont="1" applyBorder="1" applyAlignment="1" applyProtection="1">
      <alignment horizontal="left" vertical="center" textRotation="90" wrapText="1"/>
      <protection locked="0"/>
    </xf>
    <xf numFmtId="0" fontId="6" fillId="0" borderId="17" xfId="0" applyFont="1" applyBorder="1" applyAlignment="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6" fillId="0" borderId="17" xfId="8" applyNumberFormat="1" applyFont="1" applyFill="1" applyBorder="1" applyAlignment="1" applyProtection="1">
      <alignment horizontal="left" vertical="center" wrapText="1"/>
      <protection locked="0"/>
    </xf>
    <xf numFmtId="49" fontId="6" fillId="0" borderId="17" xfId="8" applyNumberFormat="1" applyFont="1" applyFill="1" applyBorder="1" applyAlignment="1">
      <alignment horizontal="left" vertical="center" wrapText="1"/>
    </xf>
    <xf numFmtId="164" fontId="5" fillId="0" borderId="17" xfId="6" applyNumberFormat="1" applyFont="1" applyBorder="1" applyAlignment="1">
      <alignment horizontal="left" vertical="center" wrapText="1"/>
    </xf>
    <xf numFmtId="164" fontId="6" fillId="0" borderId="17" xfId="0" applyNumberFormat="1" applyFont="1" applyBorder="1" applyAlignment="1">
      <alignment horizontal="left" vertical="center" wrapText="1"/>
    </xf>
    <xf numFmtId="9" fontId="6" fillId="0" borderId="17" xfId="8" applyNumberFormat="1" applyFont="1" applyFill="1" applyBorder="1" applyAlignment="1">
      <alignment horizontal="left" vertical="center" wrapText="1"/>
    </xf>
    <xf numFmtId="9" fontId="6" fillId="0" borderId="17" xfId="0" applyNumberFormat="1" applyFont="1" applyBorder="1" applyAlignment="1">
      <alignment horizontal="left" vertical="center" wrapText="1"/>
    </xf>
    <xf numFmtId="1" fontId="6" fillId="0" borderId="17" xfId="0" applyNumberFormat="1" applyFont="1" applyBorder="1" applyAlignment="1">
      <alignment horizontal="left" vertical="center" wrapText="1"/>
    </xf>
    <xf numFmtId="165" fontId="6" fillId="0" borderId="17" xfId="0" applyNumberFormat="1" applyFont="1" applyBorder="1" applyAlignment="1" applyProtection="1">
      <alignment horizontal="left" vertical="center" wrapText="1"/>
      <protection locked="0"/>
    </xf>
    <xf numFmtId="10" fontId="6" fillId="0" borderId="17" xfId="0" applyNumberFormat="1" applyFont="1" applyBorder="1" applyAlignment="1" applyProtection="1">
      <alignment horizontal="left" vertical="center" wrapText="1"/>
      <protection locked="0"/>
    </xf>
    <xf numFmtId="49" fontId="6" fillId="0" borderId="17" xfId="0" applyNumberFormat="1" applyFont="1" applyBorder="1" applyAlignment="1">
      <alignment horizontal="left" vertical="center" wrapText="1"/>
    </xf>
    <xf numFmtId="2" fontId="26" fillId="0" borderId="0" xfId="8" applyNumberFormat="1" applyFill="1" applyAlignment="1">
      <alignment wrapText="1"/>
    </xf>
    <xf numFmtId="0" fontId="26" fillId="0" borderId="6" xfId="8" applyNumberFormat="1" applyFill="1" applyBorder="1" applyAlignment="1">
      <alignment horizontal="left" vertical="center" wrapText="1"/>
    </xf>
    <xf numFmtId="0" fontId="5" fillId="7" borderId="17" xfId="8" applyNumberFormat="1" applyFont="1" applyFill="1" applyBorder="1" applyAlignment="1" applyProtection="1">
      <alignment horizontal="center" wrapText="1"/>
      <protection locked="0"/>
    </xf>
    <xf numFmtId="9" fontId="6" fillId="0" borderId="17" xfId="0" applyNumberFormat="1" applyFont="1" applyBorder="1" applyAlignment="1" applyProtection="1">
      <alignment horizontal="left" vertical="center" wrapText="1"/>
      <protection locked="0"/>
    </xf>
    <xf numFmtId="9" fontId="6" fillId="0" borderId="17" xfId="0" applyNumberFormat="1" applyFont="1" applyBorder="1" applyAlignment="1">
      <alignment horizontal="left" vertical="center"/>
    </xf>
    <xf numFmtId="0" fontId="26" fillId="0" borderId="0" xfId="8" applyNumberFormat="1" applyFill="1" applyAlignment="1" applyProtection="1">
      <alignment horizontal="center" wrapText="1"/>
      <protection locked="0"/>
    </xf>
    <xf numFmtId="0" fontId="26" fillId="0" borderId="0" xfId="8" applyFill="1"/>
    <xf numFmtId="0" fontId="6" fillId="0" borderId="17" xfId="0" applyFont="1" applyBorder="1" applyAlignment="1">
      <alignment horizontal="left" vertical="center"/>
    </xf>
    <xf numFmtId="9" fontId="6" fillId="0" borderId="17" xfId="5" applyFont="1" applyFill="1" applyBorder="1" applyAlignment="1" applyProtection="1">
      <alignment horizontal="left" vertical="center" wrapText="1"/>
      <protection locked="0"/>
    </xf>
    <xf numFmtId="0" fontId="26" fillId="0" borderId="0" xfId="8" applyNumberFormat="1" applyFill="1" applyAlignment="1" applyProtection="1">
      <alignment vertical="center" wrapText="1"/>
      <protection locked="0"/>
    </xf>
    <xf numFmtId="0" fontId="26" fillId="0" borderId="0" xfId="8" applyNumberFormat="1" applyFill="1" applyAlignment="1" applyProtection="1">
      <alignment wrapText="1"/>
      <protection locked="0"/>
    </xf>
    <xf numFmtId="0" fontId="26" fillId="0" borderId="17" xfId="8" applyNumberFormat="1" applyFill="1" applyBorder="1" applyAlignment="1" applyProtection="1">
      <alignment horizontal="center" vertical="center" wrapText="1"/>
      <protection locked="0"/>
    </xf>
    <xf numFmtId="0" fontId="26" fillId="0" borderId="17" xfId="8" applyNumberFormat="1" applyFill="1" applyBorder="1" applyAlignment="1" applyProtection="1">
      <alignment horizontal="right" wrapText="1"/>
      <protection locked="0"/>
    </xf>
    <xf numFmtId="0" fontId="26" fillId="0" borderId="0" xfId="8" applyNumberFormat="1" applyFill="1" applyAlignment="1" applyProtection="1">
      <alignment horizontal="right" wrapText="1"/>
      <protection locked="0"/>
    </xf>
    <xf numFmtId="0" fontId="27" fillId="0" borderId="17" xfId="1" applyFont="1" applyBorder="1" applyAlignment="1" applyProtection="1">
      <alignment horizontal="left" vertical="center" wrapText="1"/>
    </xf>
    <xf numFmtId="0" fontId="6" fillId="8" borderId="17" xfId="0" applyFont="1" applyFill="1" applyBorder="1" applyAlignment="1">
      <alignment horizontal="left" vertical="center" wrapText="1"/>
    </xf>
    <xf numFmtId="0" fontId="7" fillId="7" borderId="8" xfId="8" applyNumberFormat="1" applyFont="1" applyFill="1" applyBorder="1" applyAlignment="1" applyProtection="1">
      <alignment horizontal="center" vertical="center" wrapText="1"/>
      <protection locked="0"/>
    </xf>
    <xf numFmtId="0" fontId="7" fillId="7" borderId="9" xfId="8" applyNumberFormat="1"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6" borderId="1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9" xfId="0" applyFont="1" applyFill="1" applyBorder="1" applyAlignment="1">
      <alignment horizontal="center" vertical="center" wrapText="1"/>
    </xf>
    <xf numFmtId="0" fontId="5" fillId="4" borderId="6"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7" fillId="7" borderId="10" xfId="0" applyFont="1" applyFill="1" applyBorder="1" applyAlignment="1">
      <alignment vertical="center" wrapText="1"/>
    </xf>
    <xf numFmtId="0" fontId="7" fillId="7" borderId="6" xfId="0" applyFont="1" applyFill="1" applyBorder="1" applyAlignment="1">
      <alignment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1" fillId="4" borderId="0" xfId="2" applyFont="1" applyFill="1" applyAlignment="1">
      <alignment horizontal="left" vertical="center"/>
    </xf>
    <xf numFmtId="0" fontId="14" fillId="0" borderId="18" xfId="4" applyBorder="1" applyAlignment="1">
      <alignment horizontal="left" vertical="top" wrapText="1"/>
    </xf>
    <xf numFmtId="0" fontId="14" fillId="0" borderId="0" xfId="4" applyAlignment="1">
      <alignment horizontal="left" vertical="top" wrapText="1"/>
    </xf>
    <xf numFmtId="0" fontId="0" fillId="0" borderId="0" xfId="0" applyAlignment="1">
      <alignment horizontal="left" vertical="center" wrapText="1"/>
    </xf>
  </cellXfs>
  <cellStyles count="10">
    <cellStyle name="Bad" xfId="8" builtinId="27"/>
    <cellStyle name="Hiperpovezava 3" xfId="3" xr:uid="{AB64DAE3-937D-433D-AE4A-160AD670579A}"/>
    <cellStyle name="Hyperlink" xfId="1" builtinId="8"/>
    <cellStyle name="Navadno 2" xfId="7" xr:uid="{C411D7D8-645D-42F3-A3ED-1E191BCDB2F4}"/>
    <cellStyle name="Navadno 2 3" xfId="2" xr:uid="{3E95BE18-A3F8-4DEC-9AB9-486EEE6E806A}"/>
    <cellStyle name="Normal" xfId="0" builtinId="0"/>
    <cellStyle name="Normal 2 2 2 2" xfId="4" xr:uid="{96B1E749-B65B-4533-A819-E5C443FD216B}"/>
    <cellStyle name="Normal 2 2 2 2 2" xfId="9" xr:uid="{96B1E749-B65B-4533-A819-E5C443FD216B}"/>
    <cellStyle name="Normal 3" xfId="6" xr:uid="{D086CEC2-3300-446A-A38B-263946689E6D}"/>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ffa.uni-lj.si/raziskave/raziskovalna-oprema/0/arrs" TargetMode="External"/><Relationship Id="rId13" Type="http://schemas.openxmlformats.org/officeDocument/2006/relationships/hyperlink" Target="http://www.ffa.uni-lj.si/raziskave/raziskovalna-oprema/0/arrs" TargetMode="External"/><Relationship Id="rId18" Type="http://schemas.openxmlformats.org/officeDocument/2006/relationships/hyperlink" Target="http://www.ffa.uni-lj.si/raziskave/raziskovalna-oprema/laserski-difraktometer" TargetMode="External"/><Relationship Id="rId26" Type="http://schemas.openxmlformats.org/officeDocument/2006/relationships/hyperlink" Target="https://www.ffa.uni-lj.si/raziskave/raziskovalna-oprema/tekocinski-kromatograf-sklopljen-z-visoko-resolucijskim-masnim-detektorjem-na-cas-preleta" TargetMode="External"/><Relationship Id="rId3" Type="http://schemas.openxmlformats.org/officeDocument/2006/relationships/hyperlink" Target="http://www.ffa.uni-lj.si/raziskave/raziskovalna-oprema/0/arrs" TargetMode="External"/><Relationship Id="rId21" Type="http://schemas.openxmlformats.org/officeDocument/2006/relationships/hyperlink" Target="http://www.ffa.uni-lj.si/raziskave/raziskovalna-oprema/tekocinski-kromatograf-hplc" TargetMode="External"/><Relationship Id="rId7" Type="http://schemas.openxmlformats.org/officeDocument/2006/relationships/hyperlink" Target="http://www.ffa.uni-lj.si/raziskave/raziskovalna-oprema/0/arrs" TargetMode="External"/><Relationship Id="rId12" Type="http://schemas.openxmlformats.org/officeDocument/2006/relationships/hyperlink" Target="http://www.ffa.uni-lj.si/raziskave/raziskovalna-oprema/0/arrs" TargetMode="External"/><Relationship Id="rId17" Type="http://schemas.openxmlformats.org/officeDocument/2006/relationships/hyperlink" Target="http://www.ffa.uni-lj.si/raziskave/raziskovalna-oprema/0/arrs" TargetMode="External"/><Relationship Id="rId25" Type="http://schemas.openxmlformats.org/officeDocument/2006/relationships/hyperlink" Target="https://www.ffa.uni-lj.si/raziskave/raziskovalna-oprema/difuzijske-celice-za-vrednotenje-sprozanja-in-dermalne-absorpcije-z-avtomatiziranim-sistemom-vzorcenja-in-na-osnovi-sistema-suhe-toplote" TargetMode="External"/><Relationship Id="rId2" Type="http://schemas.openxmlformats.org/officeDocument/2006/relationships/hyperlink" Target="http://www.ffa.uni-lj.si/raziskave/raziskovalna-oprema/0/arrs" TargetMode="External"/><Relationship Id="rId16" Type="http://schemas.openxmlformats.org/officeDocument/2006/relationships/hyperlink" Target="http://www.ffa.uni-lj.si/raziskave/raziskovalna-oprema/0/arrs" TargetMode="External"/><Relationship Id="rId20" Type="http://schemas.openxmlformats.org/officeDocument/2006/relationships/hyperlink" Target="http://www.ffa.uni-lj.si/raziskave/raziskovalna-oprema/sistem-za-elektrostatsko-sukanje-nanovlaken" TargetMode="External"/><Relationship Id="rId29" Type="http://schemas.openxmlformats.org/officeDocument/2006/relationships/hyperlink" Target="http://www.ffa.uni-lj.si/fakulteta/organiziranost/infrastrukturni-center/eatris-slovenija" TargetMode="External"/><Relationship Id="rId1" Type="http://schemas.openxmlformats.org/officeDocument/2006/relationships/hyperlink" Target="http://www.ffa.uni-lj.si/raziskave/raziskovalna-oprema/0/arrs" TargetMode="External"/><Relationship Id="rId6" Type="http://schemas.openxmlformats.org/officeDocument/2006/relationships/hyperlink" Target="http://www.ffa.uni-lj.si/raziskave/raziskovalna-oprema/0/arrs" TargetMode="External"/><Relationship Id="rId11" Type="http://schemas.openxmlformats.org/officeDocument/2006/relationships/hyperlink" Target="http://www.ffa.uni-lj.si/raziskave/raziskovalna-oprema/0/arrs" TargetMode="External"/><Relationship Id="rId24" Type="http://schemas.openxmlformats.org/officeDocument/2006/relationships/hyperlink" Target="http://www.ffa.uni-lj.si/raziskave/raziskovalna-oprema/integrirani-sistem-konfokalnega-ramanskega-mikroskopa-in-mikroskopa-na-atomsko-silo-xplora-plus-omegascope" TargetMode="External"/><Relationship Id="rId32" Type="http://schemas.openxmlformats.org/officeDocument/2006/relationships/comments" Target="../comments1.xml"/><Relationship Id="rId5" Type="http://schemas.openxmlformats.org/officeDocument/2006/relationships/hyperlink" Target="http://www.ffa.uni-lj.si/raziskave/raziskovalna-oprema/0/arrs" TargetMode="External"/><Relationship Id="rId15" Type="http://schemas.openxmlformats.org/officeDocument/2006/relationships/hyperlink" Target="http://www.ffa.uni-lj.si/raziskave/raziskovalna-oprema/0/arrs" TargetMode="External"/><Relationship Id="rId23" Type="http://schemas.openxmlformats.org/officeDocument/2006/relationships/hyperlink" Target="http://www.ffa.uni-lj.si/raziskave/raziskovalna-oprema/tekocinski-kromatograf-z-masnim-detektorjem" TargetMode="External"/><Relationship Id="rId28" Type="http://schemas.openxmlformats.org/officeDocument/2006/relationships/hyperlink" Target="https://www.ffa.uni-lj.si/raziskave/raziskovalna-oprema/bioslojni-interferometer-(bio-layer-interferometry---bli)-model-octet-r4" TargetMode="External"/><Relationship Id="rId10" Type="http://schemas.openxmlformats.org/officeDocument/2006/relationships/hyperlink" Target="http://www.ffa.uni-lj.si/raziskave/raziskovalna-oprema/0/arrs" TargetMode="External"/><Relationship Id="rId19" Type="http://schemas.openxmlformats.org/officeDocument/2006/relationships/hyperlink" Target="http://www.ffa.uni-lj.si/raziskave/raziskovalna-oprema/lc-ms-ms-tipa-trojni-kvadrupol-(qqq)" TargetMode="External"/><Relationship Id="rId31" Type="http://schemas.openxmlformats.org/officeDocument/2006/relationships/vmlDrawing" Target="../drawings/vmlDrawing1.vml"/><Relationship Id="rId4" Type="http://schemas.openxmlformats.org/officeDocument/2006/relationships/hyperlink" Target="http://www.ffa.uni-lj.si/raziskave/raziskovalna-oprema/0/arrs" TargetMode="External"/><Relationship Id="rId9" Type="http://schemas.openxmlformats.org/officeDocument/2006/relationships/hyperlink" Target="http://www.ffa.uni-lj.si/raziskave/raziskovalna-oprema/0/arrs" TargetMode="External"/><Relationship Id="rId14" Type="http://schemas.openxmlformats.org/officeDocument/2006/relationships/hyperlink" Target="http://www.ffa.uni-lj.si/raziskave/raziskovalna-oprema/0/arrs" TargetMode="External"/><Relationship Id="rId22" Type="http://schemas.openxmlformats.org/officeDocument/2006/relationships/hyperlink" Target="http://www.ffa.uni-lj.si/raziskave/raziskovalna-oprema/dvovijacna-naprava-za-iztiskanje-talin-in-kontinuirano-vlazno-granuliranje" TargetMode="External"/><Relationship Id="rId27" Type="http://schemas.openxmlformats.org/officeDocument/2006/relationships/hyperlink" Target="https://www.ffa.uni-lj.si/raziskave/raziskovalna-oprema/uhplc-sistem-sklopljen-z-masnim-detektorjem-(uhplc-ms)"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AY457"/>
  <sheetViews>
    <sheetView tabSelected="1" zoomScale="70" zoomScaleNormal="70" workbookViewId="0">
      <selection activeCell="A28" sqref="A28:XFD37"/>
    </sheetView>
  </sheetViews>
  <sheetFormatPr defaultColWidth="9.140625" defaultRowHeight="15" x14ac:dyDescent="0.25"/>
  <cols>
    <col min="1" max="2" width="9.140625" style="28"/>
    <col min="3" max="3" width="7.85546875" style="34" customWidth="1"/>
    <col min="4" max="4" width="11" style="88" customWidth="1"/>
    <col min="5" max="5" width="17.42578125" style="34" customWidth="1"/>
    <col min="6" max="6" width="9.42578125" style="34" bestFit="1" customWidth="1"/>
    <col min="7" max="7" width="63.28515625" style="34" bestFit="1" customWidth="1"/>
    <col min="8" max="8" width="12.28515625" style="34" customWidth="1"/>
    <col min="9" max="9" width="26.42578125" style="34" customWidth="1"/>
    <col min="10" max="11" width="14.7109375" style="34" customWidth="1"/>
    <col min="12" max="13" width="39.140625" style="34" customWidth="1"/>
    <col min="14" max="15" width="55.140625" style="34" customWidth="1"/>
    <col min="16" max="16" width="13.7109375" style="34" customWidth="1"/>
    <col min="17" max="17" width="15.7109375" style="34" customWidth="1"/>
    <col min="18" max="18" width="12.28515625" style="34" customWidth="1"/>
    <col min="19" max="19" width="42.85546875" style="34" customWidth="1"/>
    <col min="20" max="20" width="10.7109375" style="34" customWidth="1"/>
    <col min="21" max="21" width="19.85546875" style="34" customWidth="1"/>
    <col min="22" max="22" width="20.42578125" style="112" customWidth="1"/>
    <col min="23" max="23" width="11.7109375" style="34" bestFit="1" customWidth="1"/>
    <col min="24" max="24" width="33.85546875" style="28" customWidth="1"/>
    <col min="25" max="25" width="5.140625" style="34" customWidth="1"/>
    <col min="26" max="26" width="4.28515625" style="34" customWidth="1"/>
    <col min="27" max="27" width="5" style="34" customWidth="1"/>
    <col min="28" max="28" width="8.42578125" style="34" customWidth="1"/>
    <col min="29" max="29" width="12.28515625" style="34" customWidth="1"/>
    <col min="30" max="30" width="15.140625" style="34" customWidth="1"/>
    <col min="31" max="31" width="11.5703125" style="34" customWidth="1"/>
    <col min="32" max="32" width="17.85546875" style="34" customWidth="1"/>
    <col min="33" max="33" width="12.28515625" style="34" customWidth="1"/>
    <col min="34" max="34" width="15.140625" style="34" customWidth="1"/>
    <col min="35" max="35" width="6.42578125" style="34" customWidth="1"/>
    <col min="36" max="36" width="12.28515625" style="34" customWidth="1"/>
    <col min="37" max="37" width="11.42578125" style="34" customWidth="1"/>
    <col min="38" max="38" width="9.85546875" style="34" customWidth="1"/>
    <col min="39" max="39" width="12.42578125" style="34" customWidth="1"/>
    <col min="40" max="40" width="11.42578125" style="34" customWidth="1"/>
    <col min="41" max="41" width="9" style="34" customWidth="1"/>
    <col min="42" max="42" width="12.5703125" style="34" customWidth="1"/>
    <col min="43" max="43" width="11.5703125" style="34" customWidth="1"/>
    <col min="44" max="44" width="9" style="34" customWidth="1"/>
    <col min="45" max="45" width="13.42578125" style="34" customWidth="1"/>
    <col min="46" max="46" width="11.5703125" style="34" customWidth="1"/>
    <col min="47" max="47" width="7.7109375" style="34" customWidth="1"/>
    <col min="48" max="48" width="13.140625" style="34" customWidth="1"/>
    <col min="49" max="49" width="11" style="34" customWidth="1"/>
    <col min="50" max="50" width="5.85546875" style="34" customWidth="1"/>
    <col min="51" max="51" width="14.5703125" style="28" customWidth="1"/>
    <col min="52" max="258" width="9.140625" style="28"/>
    <col min="259" max="259" width="7.85546875" style="28" customWidth="1"/>
    <col min="260" max="260" width="11" style="28" customWidth="1"/>
    <col min="261" max="261" width="17.42578125" style="28" customWidth="1"/>
    <col min="262" max="262" width="9.42578125" style="28" bestFit="1" customWidth="1"/>
    <col min="263" max="263" width="24" style="28" customWidth="1"/>
    <col min="264" max="264" width="12.28515625" style="28" customWidth="1"/>
    <col min="265" max="265" width="15.42578125" style="28" customWidth="1"/>
    <col min="266" max="267" width="14.7109375" style="28" customWidth="1"/>
    <col min="268" max="268" width="24" style="28" customWidth="1"/>
    <col min="269" max="269" width="23.140625" style="28" customWidth="1"/>
    <col min="270" max="270" width="24.140625" style="28" customWidth="1"/>
    <col min="271" max="271" width="23.5703125" style="28" customWidth="1"/>
    <col min="272" max="272" width="13.7109375" style="28" customWidth="1"/>
    <col min="273" max="273" width="15.7109375" style="28" customWidth="1"/>
    <col min="274" max="274" width="12.28515625" style="28" customWidth="1"/>
    <col min="275" max="275" width="11.85546875" style="28" customWidth="1"/>
    <col min="276" max="277" width="11.7109375" style="28" bestFit="1" customWidth="1"/>
    <col min="278" max="278" width="10.5703125" style="28" customWidth="1"/>
    <col min="279" max="279" width="11.7109375" style="28" bestFit="1" customWidth="1"/>
    <col min="280" max="280" width="16.85546875" style="28" customWidth="1"/>
    <col min="281" max="281" width="5.140625" style="28" customWidth="1"/>
    <col min="282" max="282" width="4.28515625" style="28" customWidth="1"/>
    <col min="283" max="283" width="5" style="28" customWidth="1"/>
    <col min="284" max="284" width="8.42578125" style="28" customWidth="1"/>
    <col min="285" max="285" width="12.28515625" style="28" customWidth="1"/>
    <col min="286" max="286" width="15.140625" style="28" customWidth="1"/>
    <col min="287" max="287" width="11.5703125" style="28" customWidth="1"/>
    <col min="288" max="288" width="17.85546875" style="28" customWidth="1"/>
    <col min="289" max="289" width="12.28515625" style="28" customWidth="1"/>
    <col min="290" max="290" width="15.140625" style="28" customWidth="1"/>
    <col min="291" max="291" width="6.42578125" style="28" customWidth="1"/>
    <col min="292" max="292" width="12.28515625" style="28" customWidth="1"/>
    <col min="293" max="293" width="11.42578125" style="28" customWidth="1"/>
    <col min="294" max="294" width="6" style="28" customWidth="1"/>
    <col min="295" max="295" width="12.42578125" style="28" customWidth="1"/>
    <col min="296" max="296" width="11.42578125" style="28" customWidth="1"/>
    <col min="297" max="297" width="6.42578125" style="28" customWidth="1"/>
    <col min="298" max="298" width="12.5703125" style="28" customWidth="1"/>
    <col min="299" max="299" width="11.5703125" style="28" customWidth="1"/>
    <col min="300" max="300" width="6.140625" style="28" customWidth="1"/>
    <col min="301" max="301" width="13.42578125" style="28" customWidth="1"/>
    <col min="302" max="302" width="11.5703125" style="28" customWidth="1"/>
    <col min="303" max="303" width="5.85546875" style="28" customWidth="1"/>
    <col min="304" max="304" width="13.140625" style="28" customWidth="1"/>
    <col min="305" max="305" width="11" style="28" customWidth="1"/>
    <col min="306" max="306" width="5.85546875" style="28" customWidth="1"/>
    <col min="307" max="514" width="9.140625" style="28"/>
    <col min="515" max="515" width="7.85546875" style="28" customWidth="1"/>
    <col min="516" max="516" width="11" style="28" customWidth="1"/>
    <col min="517" max="517" width="17.42578125" style="28" customWidth="1"/>
    <col min="518" max="518" width="9.42578125" style="28" bestFit="1" customWidth="1"/>
    <col min="519" max="519" width="24" style="28" customWidth="1"/>
    <col min="520" max="520" width="12.28515625" style="28" customWidth="1"/>
    <col min="521" max="521" width="15.42578125" style="28" customWidth="1"/>
    <col min="522" max="523" width="14.7109375" style="28" customWidth="1"/>
    <col min="524" max="524" width="24" style="28" customWidth="1"/>
    <col min="525" max="525" width="23.140625" style="28" customWidth="1"/>
    <col min="526" max="526" width="24.140625" style="28" customWidth="1"/>
    <col min="527" max="527" width="23.5703125" style="28" customWidth="1"/>
    <col min="528" max="528" width="13.7109375" style="28" customWidth="1"/>
    <col min="529" max="529" width="15.7109375" style="28" customWidth="1"/>
    <col min="530" max="530" width="12.28515625" style="28" customWidth="1"/>
    <col min="531" max="531" width="11.85546875" style="28" customWidth="1"/>
    <col min="532" max="533" width="11.7109375" style="28" bestFit="1" customWidth="1"/>
    <col min="534" max="534" width="10.5703125" style="28" customWidth="1"/>
    <col min="535" max="535" width="11.7109375" style="28" bestFit="1" customWidth="1"/>
    <col min="536" max="536" width="16.85546875" style="28" customWidth="1"/>
    <col min="537" max="537" width="5.140625" style="28" customWidth="1"/>
    <col min="538" max="538" width="4.28515625" style="28" customWidth="1"/>
    <col min="539" max="539" width="5" style="28" customWidth="1"/>
    <col min="540" max="540" width="8.42578125" style="28" customWidth="1"/>
    <col min="541" max="541" width="12.28515625" style="28" customWidth="1"/>
    <col min="542" max="542" width="15.140625" style="28" customWidth="1"/>
    <col min="543" max="543" width="11.5703125" style="28" customWidth="1"/>
    <col min="544" max="544" width="17.85546875" style="28" customWidth="1"/>
    <col min="545" max="545" width="12.28515625" style="28" customWidth="1"/>
    <col min="546" max="546" width="15.140625" style="28" customWidth="1"/>
    <col min="547" max="547" width="6.42578125" style="28" customWidth="1"/>
    <col min="548" max="548" width="12.28515625" style="28" customWidth="1"/>
    <col min="549" max="549" width="11.42578125" style="28" customWidth="1"/>
    <col min="550" max="550" width="6" style="28" customWidth="1"/>
    <col min="551" max="551" width="12.42578125" style="28" customWidth="1"/>
    <col min="552" max="552" width="11.42578125" style="28" customWidth="1"/>
    <col min="553" max="553" width="6.42578125" style="28" customWidth="1"/>
    <col min="554" max="554" width="12.5703125" style="28" customWidth="1"/>
    <col min="555" max="555" width="11.5703125" style="28" customWidth="1"/>
    <col min="556" max="556" width="6.140625" style="28" customWidth="1"/>
    <col min="557" max="557" width="13.42578125" style="28" customWidth="1"/>
    <col min="558" max="558" width="11.5703125" style="28" customWidth="1"/>
    <col min="559" max="559" width="5.85546875" style="28" customWidth="1"/>
    <col min="560" max="560" width="13.140625" style="28" customWidth="1"/>
    <col min="561" max="561" width="11" style="28" customWidth="1"/>
    <col min="562" max="562" width="5.85546875" style="28" customWidth="1"/>
    <col min="563" max="770" width="9.140625" style="28"/>
    <col min="771" max="771" width="7.85546875" style="28" customWidth="1"/>
    <col min="772" max="772" width="11" style="28" customWidth="1"/>
    <col min="773" max="773" width="17.42578125" style="28" customWidth="1"/>
    <col min="774" max="774" width="9.42578125" style="28" bestFit="1" customWidth="1"/>
    <col min="775" max="775" width="24" style="28" customWidth="1"/>
    <col min="776" max="776" width="12.28515625" style="28" customWidth="1"/>
    <col min="777" max="777" width="15.42578125" style="28" customWidth="1"/>
    <col min="778" max="779" width="14.7109375" style="28" customWidth="1"/>
    <col min="780" max="780" width="24" style="28" customWidth="1"/>
    <col min="781" max="781" width="23.140625" style="28" customWidth="1"/>
    <col min="782" max="782" width="24.140625" style="28" customWidth="1"/>
    <col min="783" max="783" width="23.5703125" style="28" customWidth="1"/>
    <col min="784" max="784" width="13.7109375" style="28" customWidth="1"/>
    <col min="785" max="785" width="15.7109375" style="28" customWidth="1"/>
    <col min="786" max="786" width="12.28515625" style="28" customWidth="1"/>
    <col min="787" max="787" width="11.85546875" style="28" customWidth="1"/>
    <col min="788" max="789" width="11.7109375" style="28" bestFit="1" customWidth="1"/>
    <col min="790" max="790" width="10.5703125" style="28" customWidth="1"/>
    <col min="791" max="791" width="11.7109375" style="28" bestFit="1" customWidth="1"/>
    <col min="792" max="792" width="16.85546875" style="28" customWidth="1"/>
    <col min="793" max="793" width="5.140625" style="28" customWidth="1"/>
    <col min="794" max="794" width="4.28515625" style="28" customWidth="1"/>
    <col min="795" max="795" width="5" style="28" customWidth="1"/>
    <col min="796" max="796" width="8.42578125" style="28" customWidth="1"/>
    <col min="797" max="797" width="12.28515625" style="28" customWidth="1"/>
    <col min="798" max="798" width="15.140625" style="28" customWidth="1"/>
    <col min="799" max="799" width="11.5703125" style="28" customWidth="1"/>
    <col min="800" max="800" width="17.85546875" style="28" customWidth="1"/>
    <col min="801" max="801" width="12.28515625" style="28" customWidth="1"/>
    <col min="802" max="802" width="15.140625" style="28" customWidth="1"/>
    <col min="803" max="803" width="6.42578125" style="28" customWidth="1"/>
    <col min="804" max="804" width="12.28515625" style="28" customWidth="1"/>
    <col min="805" max="805" width="11.42578125" style="28" customWidth="1"/>
    <col min="806" max="806" width="6" style="28" customWidth="1"/>
    <col min="807" max="807" width="12.42578125" style="28" customWidth="1"/>
    <col min="808" max="808" width="11.42578125" style="28" customWidth="1"/>
    <col min="809" max="809" width="6.42578125" style="28" customWidth="1"/>
    <col min="810" max="810" width="12.5703125" style="28" customWidth="1"/>
    <col min="811" max="811" width="11.5703125" style="28" customWidth="1"/>
    <col min="812" max="812" width="6.140625" style="28" customWidth="1"/>
    <col min="813" max="813" width="13.42578125" style="28" customWidth="1"/>
    <col min="814" max="814" width="11.5703125" style="28" customWidth="1"/>
    <col min="815" max="815" width="5.85546875" style="28" customWidth="1"/>
    <col min="816" max="816" width="13.140625" style="28" customWidth="1"/>
    <col min="817" max="817" width="11" style="28" customWidth="1"/>
    <col min="818" max="818" width="5.85546875" style="28" customWidth="1"/>
    <col min="819" max="1026" width="9.140625" style="28"/>
    <col min="1027" max="1027" width="7.85546875" style="28" customWidth="1"/>
    <col min="1028" max="1028" width="11" style="28" customWidth="1"/>
    <col min="1029" max="1029" width="17.42578125" style="28" customWidth="1"/>
    <col min="1030" max="1030" width="9.42578125" style="28" bestFit="1" customWidth="1"/>
    <col min="1031" max="1031" width="24" style="28" customWidth="1"/>
    <col min="1032" max="1032" width="12.28515625" style="28" customWidth="1"/>
    <col min="1033" max="1033" width="15.42578125" style="28" customWidth="1"/>
    <col min="1034" max="1035" width="14.7109375" style="28" customWidth="1"/>
    <col min="1036" max="1036" width="24" style="28" customWidth="1"/>
    <col min="1037" max="1037" width="23.140625" style="28" customWidth="1"/>
    <col min="1038" max="1038" width="24.140625" style="28" customWidth="1"/>
    <col min="1039" max="1039" width="23.5703125" style="28" customWidth="1"/>
    <col min="1040" max="1040" width="13.7109375" style="28" customWidth="1"/>
    <col min="1041" max="1041" width="15.7109375" style="28" customWidth="1"/>
    <col min="1042" max="1042" width="12.28515625" style="28" customWidth="1"/>
    <col min="1043" max="1043" width="11.85546875" style="28" customWidth="1"/>
    <col min="1044" max="1045" width="11.7109375" style="28" bestFit="1" customWidth="1"/>
    <col min="1046" max="1046" width="10.5703125" style="28" customWidth="1"/>
    <col min="1047" max="1047" width="11.7109375" style="28" bestFit="1" customWidth="1"/>
    <col min="1048" max="1048" width="16.85546875" style="28" customWidth="1"/>
    <col min="1049" max="1049" width="5.140625" style="28" customWidth="1"/>
    <col min="1050" max="1050" width="4.28515625" style="28" customWidth="1"/>
    <col min="1051" max="1051" width="5" style="28" customWidth="1"/>
    <col min="1052" max="1052" width="8.42578125" style="28" customWidth="1"/>
    <col min="1053" max="1053" width="12.28515625" style="28" customWidth="1"/>
    <col min="1054" max="1054" width="15.140625" style="28" customWidth="1"/>
    <col min="1055" max="1055" width="11.5703125" style="28" customWidth="1"/>
    <col min="1056" max="1056" width="17.85546875" style="28" customWidth="1"/>
    <col min="1057" max="1057" width="12.28515625" style="28" customWidth="1"/>
    <col min="1058" max="1058" width="15.140625" style="28" customWidth="1"/>
    <col min="1059" max="1059" width="6.42578125" style="28" customWidth="1"/>
    <col min="1060" max="1060" width="12.28515625" style="28" customWidth="1"/>
    <col min="1061" max="1061" width="11.42578125" style="28" customWidth="1"/>
    <col min="1062" max="1062" width="6" style="28" customWidth="1"/>
    <col min="1063" max="1063" width="12.42578125" style="28" customWidth="1"/>
    <col min="1064" max="1064" width="11.42578125" style="28" customWidth="1"/>
    <col min="1065" max="1065" width="6.42578125" style="28" customWidth="1"/>
    <col min="1066" max="1066" width="12.5703125" style="28" customWidth="1"/>
    <col min="1067" max="1067" width="11.5703125" style="28" customWidth="1"/>
    <col min="1068" max="1068" width="6.140625" style="28" customWidth="1"/>
    <col min="1069" max="1069" width="13.42578125" style="28" customWidth="1"/>
    <col min="1070" max="1070" width="11.5703125" style="28" customWidth="1"/>
    <col min="1071" max="1071" width="5.85546875" style="28" customWidth="1"/>
    <col min="1072" max="1072" width="13.140625" style="28" customWidth="1"/>
    <col min="1073" max="1073" width="11" style="28" customWidth="1"/>
    <col min="1074" max="1074" width="5.85546875" style="28" customWidth="1"/>
    <col min="1075" max="1282" width="9.140625" style="28"/>
    <col min="1283" max="1283" width="7.85546875" style="28" customWidth="1"/>
    <col min="1284" max="1284" width="11" style="28" customWidth="1"/>
    <col min="1285" max="1285" width="17.42578125" style="28" customWidth="1"/>
    <col min="1286" max="1286" width="9.42578125" style="28" bestFit="1" customWidth="1"/>
    <col min="1287" max="1287" width="24" style="28" customWidth="1"/>
    <col min="1288" max="1288" width="12.28515625" style="28" customWidth="1"/>
    <col min="1289" max="1289" width="15.42578125" style="28" customWidth="1"/>
    <col min="1290" max="1291" width="14.7109375" style="28" customWidth="1"/>
    <col min="1292" max="1292" width="24" style="28" customWidth="1"/>
    <col min="1293" max="1293" width="23.140625" style="28" customWidth="1"/>
    <col min="1294" max="1294" width="24.140625" style="28" customWidth="1"/>
    <col min="1295" max="1295" width="23.5703125" style="28" customWidth="1"/>
    <col min="1296" max="1296" width="13.7109375" style="28" customWidth="1"/>
    <col min="1297" max="1297" width="15.7109375" style="28" customWidth="1"/>
    <col min="1298" max="1298" width="12.28515625" style="28" customWidth="1"/>
    <col min="1299" max="1299" width="11.85546875" style="28" customWidth="1"/>
    <col min="1300" max="1301" width="11.7109375" style="28" bestFit="1" customWidth="1"/>
    <col min="1302" max="1302" width="10.5703125" style="28" customWidth="1"/>
    <col min="1303" max="1303" width="11.7109375" style="28" bestFit="1" customWidth="1"/>
    <col min="1304" max="1304" width="16.85546875" style="28" customWidth="1"/>
    <col min="1305" max="1305" width="5.140625" style="28" customWidth="1"/>
    <col min="1306" max="1306" width="4.28515625" style="28" customWidth="1"/>
    <col min="1307" max="1307" width="5" style="28" customWidth="1"/>
    <col min="1308" max="1308" width="8.42578125" style="28" customWidth="1"/>
    <col min="1309" max="1309" width="12.28515625" style="28" customWidth="1"/>
    <col min="1310" max="1310" width="15.140625" style="28" customWidth="1"/>
    <col min="1311" max="1311" width="11.5703125" style="28" customWidth="1"/>
    <col min="1312" max="1312" width="17.85546875" style="28" customWidth="1"/>
    <col min="1313" max="1313" width="12.28515625" style="28" customWidth="1"/>
    <col min="1314" max="1314" width="15.140625" style="28" customWidth="1"/>
    <col min="1315" max="1315" width="6.42578125" style="28" customWidth="1"/>
    <col min="1316" max="1316" width="12.28515625" style="28" customWidth="1"/>
    <col min="1317" max="1317" width="11.42578125" style="28" customWidth="1"/>
    <col min="1318" max="1318" width="6" style="28" customWidth="1"/>
    <col min="1319" max="1319" width="12.42578125" style="28" customWidth="1"/>
    <col min="1320" max="1320" width="11.42578125" style="28" customWidth="1"/>
    <col min="1321" max="1321" width="6.42578125" style="28" customWidth="1"/>
    <col min="1322" max="1322" width="12.5703125" style="28" customWidth="1"/>
    <col min="1323" max="1323" width="11.5703125" style="28" customWidth="1"/>
    <col min="1324" max="1324" width="6.140625" style="28" customWidth="1"/>
    <col min="1325" max="1325" width="13.42578125" style="28" customWidth="1"/>
    <col min="1326" max="1326" width="11.5703125" style="28" customWidth="1"/>
    <col min="1327" max="1327" width="5.85546875" style="28" customWidth="1"/>
    <col min="1328" max="1328" width="13.140625" style="28" customWidth="1"/>
    <col min="1329" max="1329" width="11" style="28" customWidth="1"/>
    <col min="1330" max="1330" width="5.85546875" style="28" customWidth="1"/>
    <col min="1331" max="1538" width="9.140625" style="28"/>
    <col min="1539" max="1539" width="7.85546875" style="28" customWidth="1"/>
    <col min="1540" max="1540" width="11" style="28" customWidth="1"/>
    <col min="1541" max="1541" width="17.42578125" style="28" customWidth="1"/>
    <col min="1542" max="1542" width="9.42578125" style="28" bestFit="1" customWidth="1"/>
    <col min="1543" max="1543" width="24" style="28" customWidth="1"/>
    <col min="1544" max="1544" width="12.28515625" style="28" customWidth="1"/>
    <col min="1545" max="1545" width="15.42578125" style="28" customWidth="1"/>
    <col min="1546" max="1547" width="14.7109375" style="28" customWidth="1"/>
    <col min="1548" max="1548" width="24" style="28" customWidth="1"/>
    <col min="1549" max="1549" width="23.140625" style="28" customWidth="1"/>
    <col min="1550" max="1550" width="24.140625" style="28" customWidth="1"/>
    <col min="1551" max="1551" width="23.5703125" style="28" customWidth="1"/>
    <col min="1552" max="1552" width="13.7109375" style="28" customWidth="1"/>
    <col min="1553" max="1553" width="15.7109375" style="28" customWidth="1"/>
    <col min="1554" max="1554" width="12.28515625" style="28" customWidth="1"/>
    <col min="1555" max="1555" width="11.85546875" style="28" customWidth="1"/>
    <col min="1556" max="1557" width="11.7109375" style="28" bestFit="1" customWidth="1"/>
    <col min="1558" max="1558" width="10.5703125" style="28" customWidth="1"/>
    <col min="1559" max="1559" width="11.7109375" style="28" bestFit="1" customWidth="1"/>
    <col min="1560" max="1560" width="16.85546875" style="28" customWidth="1"/>
    <col min="1561" max="1561" width="5.140625" style="28" customWidth="1"/>
    <col min="1562" max="1562" width="4.28515625" style="28" customWidth="1"/>
    <col min="1563" max="1563" width="5" style="28" customWidth="1"/>
    <col min="1564" max="1564" width="8.42578125" style="28" customWidth="1"/>
    <col min="1565" max="1565" width="12.28515625" style="28" customWidth="1"/>
    <col min="1566" max="1566" width="15.140625" style="28" customWidth="1"/>
    <col min="1567" max="1567" width="11.5703125" style="28" customWidth="1"/>
    <col min="1568" max="1568" width="17.85546875" style="28" customWidth="1"/>
    <col min="1569" max="1569" width="12.28515625" style="28" customWidth="1"/>
    <col min="1570" max="1570" width="15.140625" style="28" customWidth="1"/>
    <col min="1571" max="1571" width="6.42578125" style="28" customWidth="1"/>
    <col min="1572" max="1572" width="12.28515625" style="28" customWidth="1"/>
    <col min="1573" max="1573" width="11.42578125" style="28" customWidth="1"/>
    <col min="1574" max="1574" width="6" style="28" customWidth="1"/>
    <col min="1575" max="1575" width="12.42578125" style="28" customWidth="1"/>
    <col min="1576" max="1576" width="11.42578125" style="28" customWidth="1"/>
    <col min="1577" max="1577" width="6.42578125" style="28" customWidth="1"/>
    <col min="1578" max="1578" width="12.5703125" style="28" customWidth="1"/>
    <col min="1579" max="1579" width="11.5703125" style="28" customWidth="1"/>
    <col min="1580" max="1580" width="6.140625" style="28" customWidth="1"/>
    <col min="1581" max="1581" width="13.42578125" style="28" customWidth="1"/>
    <col min="1582" max="1582" width="11.5703125" style="28" customWidth="1"/>
    <col min="1583" max="1583" width="5.85546875" style="28" customWidth="1"/>
    <col min="1584" max="1584" width="13.140625" style="28" customWidth="1"/>
    <col min="1585" max="1585" width="11" style="28" customWidth="1"/>
    <col min="1586" max="1586" width="5.85546875" style="28" customWidth="1"/>
    <col min="1587" max="1794" width="9.140625" style="28"/>
    <col min="1795" max="1795" width="7.85546875" style="28" customWidth="1"/>
    <col min="1796" max="1796" width="11" style="28" customWidth="1"/>
    <col min="1797" max="1797" width="17.42578125" style="28" customWidth="1"/>
    <col min="1798" max="1798" width="9.42578125" style="28" bestFit="1" customWidth="1"/>
    <col min="1799" max="1799" width="24" style="28" customWidth="1"/>
    <col min="1800" max="1800" width="12.28515625" style="28" customWidth="1"/>
    <col min="1801" max="1801" width="15.42578125" style="28" customWidth="1"/>
    <col min="1802" max="1803" width="14.7109375" style="28" customWidth="1"/>
    <col min="1804" max="1804" width="24" style="28" customWidth="1"/>
    <col min="1805" max="1805" width="23.140625" style="28" customWidth="1"/>
    <col min="1806" max="1806" width="24.140625" style="28" customWidth="1"/>
    <col min="1807" max="1807" width="23.5703125" style="28" customWidth="1"/>
    <col min="1808" max="1808" width="13.7109375" style="28" customWidth="1"/>
    <col min="1809" max="1809" width="15.7109375" style="28" customWidth="1"/>
    <col min="1810" max="1810" width="12.28515625" style="28" customWidth="1"/>
    <col min="1811" max="1811" width="11.85546875" style="28" customWidth="1"/>
    <col min="1812" max="1813" width="11.7109375" style="28" bestFit="1" customWidth="1"/>
    <col min="1814" max="1814" width="10.5703125" style="28" customWidth="1"/>
    <col min="1815" max="1815" width="11.7109375" style="28" bestFit="1" customWidth="1"/>
    <col min="1816" max="1816" width="16.85546875" style="28" customWidth="1"/>
    <col min="1817" max="1817" width="5.140625" style="28" customWidth="1"/>
    <col min="1818" max="1818" width="4.28515625" style="28" customWidth="1"/>
    <col min="1819" max="1819" width="5" style="28" customWidth="1"/>
    <col min="1820" max="1820" width="8.42578125" style="28" customWidth="1"/>
    <col min="1821" max="1821" width="12.28515625" style="28" customWidth="1"/>
    <col min="1822" max="1822" width="15.140625" style="28" customWidth="1"/>
    <col min="1823" max="1823" width="11.5703125" style="28" customWidth="1"/>
    <col min="1824" max="1824" width="17.85546875" style="28" customWidth="1"/>
    <col min="1825" max="1825" width="12.28515625" style="28" customWidth="1"/>
    <col min="1826" max="1826" width="15.140625" style="28" customWidth="1"/>
    <col min="1827" max="1827" width="6.42578125" style="28" customWidth="1"/>
    <col min="1828" max="1828" width="12.28515625" style="28" customWidth="1"/>
    <col min="1829" max="1829" width="11.42578125" style="28" customWidth="1"/>
    <col min="1830" max="1830" width="6" style="28" customWidth="1"/>
    <col min="1831" max="1831" width="12.42578125" style="28" customWidth="1"/>
    <col min="1832" max="1832" width="11.42578125" style="28" customWidth="1"/>
    <col min="1833" max="1833" width="6.42578125" style="28" customWidth="1"/>
    <col min="1834" max="1834" width="12.5703125" style="28" customWidth="1"/>
    <col min="1835" max="1835" width="11.5703125" style="28" customWidth="1"/>
    <col min="1836" max="1836" width="6.140625" style="28" customWidth="1"/>
    <col min="1837" max="1837" width="13.42578125" style="28" customWidth="1"/>
    <col min="1838" max="1838" width="11.5703125" style="28" customWidth="1"/>
    <col min="1839" max="1839" width="5.85546875" style="28" customWidth="1"/>
    <col min="1840" max="1840" width="13.140625" style="28" customWidth="1"/>
    <col min="1841" max="1841" width="11" style="28" customWidth="1"/>
    <col min="1842" max="1842" width="5.85546875" style="28" customWidth="1"/>
    <col min="1843" max="2050" width="9.140625" style="28"/>
    <col min="2051" max="2051" width="7.85546875" style="28" customWidth="1"/>
    <col min="2052" max="2052" width="11" style="28" customWidth="1"/>
    <col min="2053" max="2053" width="17.42578125" style="28" customWidth="1"/>
    <col min="2054" max="2054" width="9.42578125" style="28" bestFit="1" customWidth="1"/>
    <col min="2055" max="2055" width="24" style="28" customWidth="1"/>
    <col min="2056" max="2056" width="12.28515625" style="28" customWidth="1"/>
    <col min="2057" max="2057" width="15.42578125" style="28" customWidth="1"/>
    <col min="2058" max="2059" width="14.7109375" style="28" customWidth="1"/>
    <col min="2060" max="2060" width="24" style="28" customWidth="1"/>
    <col min="2061" max="2061" width="23.140625" style="28" customWidth="1"/>
    <col min="2062" max="2062" width="24.140625" style="28" customWidth="1"/>
    <col min="2063" max="2063" width="23.5703125" style="28" customWidth="1"/>
    <col min="2064" max="2064" width="13.7109375" style="28" customWidth="1"/>
    <col min="2065" max="2065" width="15.7109375" style="28" customWidth="1"/>
    <col min="2066" max="2066" width="12.28515625" style="28" customWidth="1"/>
    <col min="2067" max="2067" width="11.85546875" style="28" customWidth="1"/>
    <col min="2068" max="2069" width="11.7109375" style="28" bestFit="1" customWidth="1"/>
    <col min="2070" max="2070" width="10.5703125" style="28" customWidth="1"/>
    <col min="2071" max="2071" width="11.7109375" style="28" bestFit="1" customWidth="1"/>
    <col min="2072" max="2072" width="16.85546875" style="28" customWidth="1"/>
    <col min="2073" max="2073" width="5.140625" style="28" customWidth="1"/>
    <col min="2074" max="2074" width="4.28515625" style="28" customWidth="1"/>
    <col min="2075" max="2075" width="5" style="28" customWidth="1"/>
    <col min="2076" max="2076" width="8.42578125" style="28" customWidth="1"/>
    <col min="2077" max="2077" width="12.28515625" style="28" customWidth="1"/>
    <col min="2078" max="2078" width="15.140625" style="28" customWidth="1"/>
    <col min="2079" max="2079" width="11.5703125" style="28" customWidth="1"/>
    <col min="2080" max="2080" width="17.85546875" style="28" customWidth="1"/>
    <col min="2081" max="2081" width="12.28515625" style="28" customWidth="1"/>
    <col min="2082" max="2082" width="15.140625" style="28" customWidth="1"/>
    <col min="2083" max="2083" width="6.42578125" style="28" customWidth="1"/>
    <col min="2084" max="2084" width="12.28515625" style="28" customWidth="1"/>
    <col min="2085" max="2085" width="11.42578125" style="28" customWidth="1"/>
    <col min="2086" max="2086" width="6" style="28" customWidth="1"/>
    <col min="2087" max="2087" width="12.42578125" style="28" customWidth="1"/>
    <col min="2088" max="2088" width="11.42578125" style="28" customWidth="1"/>
    <col min="2089" max="2089" width="6.42578125" style="28" customWidth="1"/>
    <col min="2090" max="2090" width="12.5703125" style="28" customWidth="1"/>
    <col min="2091" max="2091" width="11.5703125" style="28" customWidth="1"/>
    <col min="2092" max="2092" width="6.140625" style="28" customWidth="1"/>
    <col min="2093" max="2093" width="13.42578125" style="28" customWidth="1"/>
    <col min="2094" max="2094" width="11.5703125" style="28" customWidth="1"/>
    <col min="2095" max="2095" width="5.85546875" style="28" customWidth="1"/>
    <col min="2096" max="2096" width="13.140625" style="28" customWidth="1"/>
    <col min="2097" max="2097" width="11" style="28" customWidth="1"/>
    <col min="2098" max="2098" width="5.85546875" style="28" customWidth="1"/>
    <col min="2099" max="2306" width="9.140625" style="28"/>
    <col min="2307" max="2307" width="7.85546875" style="28" customWidth="1"/>
    <col min="2308" max="2308" width="11" style="28" customWidth="1"/>
    <col min="2309" max="2309" width="17.42578125" style="28" customWidth="1"/>
    <col min="2310" max="2310" width="9.42578125" style="28" bestFit="1" customWidth="1"/>
    <col min="2311" max="2311" width="24" style="28" customWidth="1"/>
    <col min="2312" max="2312" width="12.28515625" style="28" customWidth="1"/>
    <col min="2313" max="2313" width="15.42578125" style="28" customWidth="1"/>
    <col min="2314" max="2315" width="14.7109375" style="28" customWidth="1"/>
    <col min="2316" max="2316" width="24" style="28" customWidth="1"/>
    <col min="2317" max="2317" width="23.140625" style="28" customWidth="1"/>
    <col min="2318" max="2318" width="24.140625" style="28" customWidth="1"/>
    <col min="2319" max="2319" width="23.5703125" style="28" customWidth="1"/>
    <col min="2320" max="2320" width="13.7109375" style="28" customWidth="1"/>
    <col min="2321" max="2321" width="15.7109375" style="28" customWidth="1"/>
    <col min="2322" max="2322" width="12.28515625" style="28" customWidth="1"/>
    <col min="2323" max="2323" width="11.85546875" style="28" customWidth="1"/>
    <col min="2324" max="2325" width="11.7109375" style="28" bestFit="1" customWidth="1"/>
    <col min="2326" max="2326" width="10.5703125" style="28" customWidth="1"/>
    <col min="2327" max="2327" width="11.7109375" style="28" bestFit="1" customWidth="1"/>
    <col min="2328" max="2328" width="16.85546875" style="28" customWidth="1"/>
    <col min="2329" max="2329" width="5.140625" style="28" customWidth="1"/>
    <col min="2330" max="2330" width="4.28515625" style="28" customWidth="1"/>
    <col min="2331" max="2331" width="5" style="28" customWidth="1"/>
    <col min="2332" max="2332" width="8.42578125" style="28" customWidth="1"/>
    <col min="2333" max="2333" width="12.28515625" style="28" customWidth="1"/>
    <col min="2334" max="2334" width="15.140625" style="28" customWidth="1"/>
    <col min="2335" max="2335" width="11.5703125" style="28" customWidth="1"/>
    <col min="2336" max="2336" width="17.85546875" style="28" customWidth="1"/>
    <col min="2337" max="2337" width="12.28515625" style="28" customWidth="1"/>
    <col min="2338" max="2338" width="15.140625" style="28" customWidth="1"/>
    <col min="2339" max="2339" width="6.42578125" style="28" customWidth="1"/>
    <col min="2340" max="2340" width="12.28515625" style="28" customWidth="1"/>
    <col min="2341" max="2341" width="11.42578125" style="28" customWidth="1"/>
    <col min="2342" max="2342" width="6" style="28" customWidth="1"/>
    <col min="2343" max="2343" width="12.42578125" style="28" customWidth="1"/>
    <col min="2344" max="2344" width="11.42578125" style="28" customWidth="1"/>
    <col min="2345" max="2345" width="6.42578125" style="28" customWidth="1"/>
    <col min="2346" max="2346" width="12.5703125" style="28" customWidth="1"/>
    <col min="2347" max="2347" width="11.5703125" style="28" customWidth="1"/>
    <col min="2348" max="2348" width="6.140625" style="28" customWidth="1"/>
    <col min="2349" max="2349" width="13.42578125" style="28" customWidth="1"/>
    <col min="2350" max="2350" width="11.5703125" style="28" customWidth="1"/>
    <col min="2351" max="2351" width="5.85546875" style="28" customWidth="1"/>
    <col min="2352" max="2352" width="13.140625" style="28" customWidth="1"/>
    <col min="2353" max="2353" width="11" style="28" customWidth="1"/>
    <col min="2354" max="2354" width="5.85546875" style="28" customWidth="1"/>
    <col min="2355" max="2562" width="9.140625" style="28"/>
    <col min="2563" max="2563" width="7.85546875" style="28" customWidth="1"/>
    <col min="2564" max="2564" width="11" style="28" customWidth="1"/>
    <col min="2565" max="2565" width="17.42578125" style="28" customWidth="1"/>
    <col min="2566" max="2566" width="9.42578125" style="28" bestFit="1" customWidth="1"/>
    <col min="2567" max="2567" width="24" style="28" customWidth="1"/>
    <col min="2568" max="2568" width="12.28515625" style="28" customWidth="1"/>
    <col min="2569" max="2569" width="15.42578125" style="28" customWidth="1"/>
    <col min="2570" max="2571" width="14.7109375" style="28" customWidth="1"/>
    <col min="2572" max="2572" width="24" style="28" customWidth="1"/>
    <col min="2573" max="2573" width="23.140625" style="28" customWidth="1"/>
    <col min="2574" max="2574" width="24.140625" style="28" customWidth="1"/>
    <col min="2575" max="2575" width="23.5703125" style="28" customWidth="1"/>
    <col min="2576" max="2576" width="13.7109375" style="28" customWidth="1"/>
    <col min="2577" max="2577" width="15.7109375" style="28" customWidth="1"/>
    <col min="2578" max="2578" width="12.28515625" style="28" customWidth="1"/>
    <col min="2579" max="2579" width="11.85546875" style="28" customWidth="1"/>
    <col min="2580" max="2581" width="11.7109375" style="28" bestFit="1" customWidth="1"/>
    <col min="2582" max="2582" width="10.5703125" style="28" customWidth="1"/>
    <col min="2583" max="2583" width="11.7109375" style="28" bestFit="1" customWidth="1"/>
    <col min="2584" max="2584" width="16.85546875" style="28" customWidth="1"/>
    <col min="2585" max="2585" width="5.140625" style="28" customWidth="1"/>
    <col min="2586" max="2586" width="4.28515625" style="28" customWidth="1"/>
    <col min="2587" max="2587" width="5" style="28" customWidth="1"/>
    <col min="2588" max="2588" width="8.42578125" style="28" customWidth="1"/>
    <col min="2589" max="2589" width="12.28515625" style="28" customWidth="1"/>
    <col min="2590" max="2590" width="15.140625" style="28" customWidth="1"/>
    <col min="2591" max="2591" width="11.5703125" style="28" customWidth="1"/>
    <col min="2592" max="2592" width="17.85546875" style="28" customWidth="1"/>
    <col min="2593" max="2593" width="12.28515625" style="28" customWidth="1"/>
    <col min="2594" max="2594" width="15.140625" style="28" customWidth="1"/>
    <col min="2595" max="2595" width="6.42578125" style="28" customWidth="1"/>
    <col min="2596" max="2596" width="12.28515625" style="28" customWidth="1"/>
    <col min="2597" max="2597" width="11.42578125" style="28" customWidth="1"/>
    <col min="2598" max="2598" width="6" style="28" customWidth="1"/>
    <col min="2599" max="2599" width="12.42578125" style="28" customWidth="1"/>
    <col min="2600" max="2600" width="11.42578125" style="28" customWidth="1"/>
    <col min="2601" max="2601" width="6.42578125" style="28" customWidth="1"/>
    <col min="2602" max="2602" width="12.5703125" style="28" customWidth="1"/>
    <col min="2603" max="2603" width="11.5703125" style="28" customWidth="1"/>
    <col min="2604" max="2604" width="6.140625" style="28" customWidth="1"/>
    <col min="2605" max="2605" width="13.42578125" style="28" customWidth="1"/>
    <col min="2606" max="2606" width="11.5703125" style="28" customWidth="1"/>
    <col min="2607" max="2607" width="5.85546875" style="28" customWidth="1"/>
    <col min="2608" max="2608" width="13.140625" style="28" customWidth="1"/>
    <col min="2609" max="2609" width="11" style="28" customWidth="1"/>
    <col min="2610" max="2610" width="5.85546875" style="28" customWidth="1"/>
    <col min="2611" max="2818" width="9.140625" style="28"/>
    <col min="2819" max="2819" width="7.85546875" style="28" customWidth="1"/>
    <col min="2820" max="2820" width="11" style="28" customWidth="1"/>
    <col min="2821" max="2821" width="17.42578125" style="28" customWidth="1"/>
    <col min="2822" max="2822" width="9.42578125" style="28" bestFit="1" customWidth="1"/>
    <col min="2823" max="2823" width="24" style="28" customWidth="1"/>
    <col min="2824" max="2824" width="12.28515625" style="28" customWidth="1"/>
    <col min="2825" max="2825" width="15.42578125" style="28" customWidth="1"/>
    <col min="2826" max="2827" width="14.7109375" style="28" customWidth="1"/>
    <col min="2828" max="2828" width="24" style="28" customWidth="1"/>
    <col min="2829" max="2829" width="23.140625" style="28" customWidth="1"/>
    <col min="2830" max="2830" width="24.140625" style="28" customWidth="1"/>
    <col min="2831" max="2831" width="23.5703125" style="28" customWidth="1"/>
    <col min="2832" max="2832" width="13.7109375" style="28" customWidth="1"/>
    <col min="2833" max="2833" width="15.7109375" style="28" customWidth="1"/>
    <col min="2834" max="2834" width="12.28515625" style="28" customWidth="1"/>
    <col min="2835" max="2835" width="11.85546875" style="28" customWidth="1"/>
    <col min="2836" max="2837" width="11.7109375" style="28" bestFit="1" customWidth="1"/>
    <col min="2838" max="2838" width="10.5703125" style="28" customWidth="1"/>
    <col min="2839" max="2839" width="11.7109375" style="28" bestFit="1" customWidth="1"/>
    <col min="2840" max="2840" width="16.85546875" style="28" customWidth="1"/>
    <col min="2841" max="2841" width="5.140625" style="28" customWidth="1"/>
    <col min="2842" max="2842" width="4.28515625" style="28" customWidth="1"/>
    <col min="2843" max="2843" width="5" style="28" customWidth="1"/>
    <col min="2844" max="2844" width="8.42578125" style="28" customWidth="1"/>
    <col min="2845" max="2845" width="12.28515625" style="28" customWidth="1"/>
    <col min="2846" max="2846" width="15.140625" style="28" customWidth="1"/>
    <col min="2847" max="2847" width="11.5703125" style="28" customWidth="1"/>
    <col min="2848" max="2848" width="17.85546875" style="28" customWidth="1"/>
    <col min="2849" max="2849" width="12.28515625" style="28" customWidth="1"/>
    <col min="2850" max="2850" width="15.140625" style="28" customWidth="1"/>
    <col min="2851" max="2851" width="6.42578125" style="28" customWidth="1"/>
    <col min="2852" max="2852" width="12.28515625" style="28" customWidth="1"/>
    <col min="2853" max="2853" width="11.42578125" style="28" customWidth="1"/>
    <col min="2854" max="2854" width="6" style="28" customWidth="1"/>
    <col min="2855" max="2855" width="12.42578125" style="28" customWidth="1"/>
    <col min="2856" max="2856" width="11.42578125" style="28" customWidth="1"/>
    <col min="2857" max="2857" width="6.42578125" style="28" customWidth="1"/>
    <col min="2858" max="2858" width="12.5703125" style="28" customWidth="1"/>
    <col min="2859" max="2859" width="11.5703125" style="28" customWidth="1"/>
    <col min="2860" max="2860" width="6.140625" style="28" customWidth="1"/>
    <col min="2861" max="2861" width="13.42578125" style="28" customWidth="1"/>
    <col min="2862" max="2862" width="11.5703125" style="28" customWidth="1"/>
    <col min="2863" max="2863" width="5.85546875" style="28" customWidth="1"/>
    <col min="2864" max="2864" width="13.140625" style="28" customWidth="1"/>
    <col min="2865" max="2865" width="11" style="28" customWidth="1"/>
    <col min="2866" max="2866" width="5.85546875" style="28" customWidth="1"/>
    <col min="2867" max="3074" width="9.140625" style="28"/>
    <col min="3075" max="3075" width="7.85546875" style="28" customWidth="1"/>
    <col min="3076" max="3076" width="11" style="28" customWidth="1"/>
    <col min="3077" max="3077" width="17.42578125" style="28" customWidth="1"/>
    <col min="3078" max="3078" width="9.42578125" style="28" bestFit="1" customWidth="1"/>
    <col min="3079" max="3079" width="24" style="28" customWidth="1"/>
    <col min="3080" max="3080" width="12.28515625" style="28" customWidth="1"/>
    <col min="3081" max="3081" width="15.42578125" style="28" customWidth="1"/>
    <col min="3082" max="3083" width="14.7109375" style="28" customWidth="1"/>
    <col min="3084" max="3084" width="24" style="28" customWidth="1"/>
    <col min="3085" max="3085" width="23.140625" style="28" customWidth="1"/>
    <col min="3086" max="3086" width="24.140625" style="28" customWidth="1"/>
    <col min="3087" max="3087" width="23.5703125" style="28" customWidth="1"/>
    <col min="3088" max="3088" width="13.7109375" style="28" customWidth="1"/>
    <col min="3089" max="3089" width="15.7109375" style="28" customWidth="1"/>
    <col min="3090" max="3090" width="12.28515625" style="28" customWidth="1"/>
    <col min="3091" max="3091" width="11.85546875" style="28" customWidth="1"/>
    <col min="3092" max="3093" width="11.7109375" style="28" bestFit="1" customWidth="1"/>
    <col min="3094" max="3094" width="10.5703125" style="28" customWidth="1"/>
    <col min="3095" max="3095" width="11.7109375" style="28" bestFit="1" customWidth="1"/>
    <col min="3096" max="3096" width="16.85546875" style="28" customWidth="1"/>
    <col min="3097" max="3097" width="5.140625" style="28" customWidth="1"/>
    <col min="3098" max="3098" width="4.28515625" style="28" customWidth="1"/>
    <col min="3099" max="3099" width="5" style="28" customWidth="1"/>
    <col min="3100" max="3100" width="8.42578125" style="28" customWidth="1"/>
    <col min="3101" max="3101" width="12.28515625" style="28" customWidth="1"/>
    <col min="3102" max="3102" width="15.140625" style="28" customWidth="1"/>
    <col min="3103" max="3103" width="11.5703125" style="28" customWidth="1"/>
    <col min="3104" max="3104" width="17.85546875" style="28" customWidth="1"/>
    <col min="3105" max="3105" width="12.28515625" style="28" customWidth="1"/>
    <col min="3106" max="3106" width="15.140625" style="28" customWidth="1"/>
    <col min="3107" max="3107" width="6.42578125" style="28" customWidth="1"/>
    <col min="3108" max="3108" width="12.28515625" style="28" customWidth="1"/>
    <col min="3109" max="3109" width="11.42578125" style="28" customWidth="1"/>
    <col min="3110" max="3110" width="6" style="28" customWidth="1"/>
    <col min="3111" max="3111" width="12.42578125" style="28" customWidth="1"/>
    <col min="3112" max="3112" width="11.42578125" style="28" customWidth="1"/>
    <col min="3113" max="3113" width="6.42578125" style="28" customWidth="1"/>
    <col min="3114" max="3114" width="12.5703125" style="28" customWidth="1"/>
    <col min="3115" max="3115" width="11.5703125" style="28" customWidth="1"/>
    <col min="3116" max="3116" width="6.140625" style="28" customWidth="1"/>
    <col min="3117" max="3117" width="13.42578125" style="28" customWidth="1"/>
    <col min="3118" max="3118" width="11.5703125" style="28" customWidth="1"/>
    <col min="3119" max="3119" width="5.85546875" style="28" customWidth="1"/>
    <col min="3120" max="3120" width="13.140625" style="28" customWidth="1"/>
    <col min="3121" max="3121" width="11" style="28" customWidth="1"/>
    <col min="3122" max="3122" width="5.85546875" style="28" customWidth="1"/>
    <col min="3123" max="3330" width="9.140625" style="28"/>
    <col min="3331" max="3331" width="7.85546875" style="28" customWidth="1"/>
    <col min="3332" max="3332" width="11" style="28" customWidth="1"/>
    <col min="3333" max="3333" width="17.42578125" style="28" customWidth="1"/>
    <col min="3334" max="3334" width="9.42578125" style="28" bestFit="1" customWidth="1"/>
    <col min="3335" max="3335" width="24" style="28" customWidth="1"/>
    <col min="3336" max="3336" width="12.28515625" style="28" customWidth="1"/>
    <col min="3337" max="3337" width="15.42578125" style="28" customWidth="1"/>
    <col min="3338" max="3339" width="14.7109375" style="28" customWidth="1"/>
    <col min="3340" max="3340" width="24" style="28" customWidth="1"/>
    <col min="3341" max="3341" width="23.140625" style="28" customWidth="1"/>
    <col min="3342" max="3342" width="24.140625" style="28" customWidth="1"/>
    <col min="3343" max="3343" width="23.5703125" style="28" customWidth="1"/>
    <col min="3344" max="3344" width="13.7109375" style="28" customWidth="1"/>
    <col min="3345" max="3345" width="15.7109375" style="28" customWidth="1"/>
    <col min="3346" max="3346" width="12.28515625" style="28" customWidth="1"/>
    <col min="3347" max="3347" width="11.85546875" style="28" customWidth="1"/>
    <col min="3348" max="3349" width="11.7109375" style="28" bestFit="1" customWidth="1"/>
    <col min="3350" max="3350" width="10.5703125" style="28" customWidth="1"/>
    <col min="3351" max="3351" width="11.7109375" style="28" bestFit="1" customWidth="1"/>
    <col min="3352" max="3352" width="16.85546875" style="28" customWidth="1"/>
    <col min="3353" max="3353" width="5.140625" style="28" customWidth="1"/>
    <col min="3354" max="3354" width="4.28515625" style="28" customWidth="1"/>
    <col min="3355" max="3355" width="5" style="28" customWidth="1"/>
    <col min="3356" max="3356" width="8.42578125" style="28" customWidth="1"/>
    <col min="3357" max="3357" width="12.28515625" style="28" customWidth="1"/>
    <col min="3358" max="3358" width="15.140625" style="28" customWidth="1"/>
    <col min="3359" max="3359" width="11.5703125" style="28" customWidth="1"/>
    <col min="3360" max="3360" width="17.85546875" style="28" customWidth="1"/>
    <col min="3361" max="3361" width="12.28515625" style="28" customWidth="1"/>
    <col min="3362" max="3362" width="15.140625" style="28" customWidth="1"/>
    <col min="3363" max="3363" width="6.42578125" style="28" customWidth="1"/>
    <col min="3364" max="3364" width="12.28515625" style="28" customWidth="1"/>
    <col min="3365" max="3365" width="11.42578125" style="28" customWidth="1"/>
    <col min="3366" max="3366" width="6" style="28" customWidth="1"/>
    <col min="3367" max="3367" width="12.42578125" style="28" customWidth="1"/>
    <col min="3368" max="3368" width="11.42578125" style="28" customWidth="1"/>
    <col min="3369" max="3369" width="6.42578125" style="28" customWidth="1"/>
    <col min="3370" max="3370" width="12.5703125" style="28" customWidth="1"/>
    <col min="3371" max="3371" width="11.5703125" style="28" customWidth="1"/>
    <col min="3372" max="3372" width="6.140625" style="28" customWidth="1"/>
    <col min="3373" max="3373" width="13.42578125" style="28" customWidth="1"/>
    <col min="3374" max="3374" width="11.5703125" style="28" customWidth="1"/>
    <col min="3375" max="3375" width="5.85546875" style="28" customWidth="1"/>
    <col min="3376" max="3376" width="13.140625" style="28" customWidth="1"/>
    <col min="3377" max="3377" width="11" style="28" customWidth="1"/>
    <col min="3378" max="3378" width="5.85546875" style="28" customWidth="1"/>
    <col min="3379" max="3586" width="9.140625" style="28"/>
    <col min="3587" max="3587" width="7.85546875" style="28" customWidth="1"/>
    <col min="3588" max="3588" width="11" style="28" customWidth="1"/>
    <col min="3589" max="3589" width="17.42578125" style="28" customWidth="1"/>
    <col min="3590" max="3590" width="9.42578125" style="28" bestFit="1" customWidth="1"/>
    <col min="3591" max="3591" width="24" style="28" customWidth="1"/>
    <col min="3592" max="3592" width="12.28515625" style="28" customWidth="1"/>
    <col min="3593" max="3593" width="15.42578125" style="28" customWidth="1"/>
    <col min="3594" max="3595" width="14.7109375" style="28" customWidth="1"/>
    <col min="3596" max="3596" width="24" style="28" customWidth="1"/>
    <col min="3597" max="3597" width="23.140625" style="28" customWidth="1"/>
    <col min="3598" max="3598" width="24.140625" style="28" customWidth="1"/>
    <col min="3599" max="3599" width="23.5703125" style="28" customWidth="1"/>
    <col min="3600" max="3600" width="13.7109375" style="28" customWidth="1"/>
    <col min="3601" max="3601" width="15.7109375" style="28" customWidth="1"/>
    <col min="3602" max="3602" width="12.28515625" style="28" customWidth="1"/>
    <col min="3603" max="3603" width="11.85546875" style="28" customWidth="1"/>
    <col min="3604" max="3605" width="11.7109375" style="28" bestFit="1" customWidth="1"/>
    <col min="3606" max="3606" width="10.5703125" style="28" customWidth="1"/>
    <col min="3607" max="3607" width="11.7109375" style="28" bestFit="1" customWidth="1"/>
    <col min="3608" max="3608" width="16.85546875" style="28" customWidth="1"/>
    <col min="3609" max="3609" width="5.140625" style="28" customWidth="1"/>
    <col min="3610" max="3610" width="4.28515625" style="28" customWidth="1"/>
    <col min="3611" max="3611" width="5" style="28" customWidth="1"/>
    <col min="3612" max="3612" width="8.42578125" style="28" customWidth="1"/>
    <col min="3613" max="3613" width="12.28515625" style="28" customWidth="1"/>
    <col min="3614" max="3614" width="15.140625" style="28" customWidth="1"/>
    <col min="3615" max="3615" width="11.5703125" style="28" customWidth="1"/>
    <col min="3616" max="3616" width="17.85546875" style="28" customWidth="1"/>
    <col min="3617" max="3617" width="12.28515625" style="28" customWidth="1"/>
    <col min="3618" max="3618" width="15.140625" style="28" customWidth="1"/>
    <col min="3619" max="3619" width="6.42578125" style="28" customWidth="1"/>
    <col min="3620" max="3620" width="12.28515625" style="28" customWidth="1"/>
    <col min="3621" max="3621" width="11.42578125" style="28" customWidth="1"/>
    <col min="3622" max="3622" width="6" style="28" customWidth="1"/>
    <col min="3623" max="3623" width="12.42578125" style="28" customWidth="1"/>
    <col min="3624" max="3624" width="11.42578125" style="28" customWidth="1"/>
    <col min="3625" max="3625" width="6.42578125" style="28" customWidth="1"/>
    <col min="3626" max="3626" width="12.5703125" style="28" customWidth="1"/>
    <col min="3627" max="3627" width="11.5703125" style="28" customWidth="1"/>
    <col min="3628" max="3628" width="6.140625" style="28" customWidth="1"/>
    <col min="3629" max="3629" width="13.42578125" style="28" customWidth="1"/>
    <col min="3630" max="3630" width="11.5703125" style="28" customWidth="1"/>
    <col min="3631" max="3631" width="5.85546875" style="28" customWidth="1"/>
    <col min="3632" max="3632" width="13.140625" style="28" customWidth="1"/>
    <col min="3633" max="3633" width="11" style="28" customWidth="1"/>
    <col min="3634" max="3634" width="5.85546875" style="28" customWidth="1"/>
    <col min="3635" max="3842" width="9.140625" style="28"/>
    <col min="3843" max="3843" width="7.85546875" style="28" customWidth="1"/>
    <col min="3844" max="3844" width="11" style="28" customWidth="1"/>
    <col min="3845" max="3845" width="17.42578125" style="28" customWidth="1"/>
    <col min="3846" max="3846" width="9.42578125" style="28" bestFit="1" customWidth="1"/>
    <col min="3847" max="3847" width="24" style="28" customWidth="1"/>
    <col min="3848" max="3848" width="12.28515625" style="28" customWidth="1"/>
    <col min="3849" max="3849" width="15.42578125" style="28" customWidth="1"/>
    <col min="3850" max="3851" width="14.7109375" style="28" customWidth="1"/>
    <col min="3852" max="3852" width="24" style="28" customWidth="1"/>
    <col min="3853" max="3853" width="23.140625" style="28" customWidth="1"/>
    <col min="3854" max="3854" width="24.140625" style="28" customWidth="1"/>
    <col min="3855" max="3855" width="23.5703125" style="28" customWidth="1"/>
    <col min="3856" max="3856" width="13.7109375" style="28" customWidth="1"/>
    <col min="3857" max="3857" width="15.7109375" style="28" customWidth="1"/>
    <col min="3858" max="3858" width="12.28515625" style="28" customWidth="1"/>
    <col min="3859" max="3859" width="11.85546875" style="28" customWidth="1"/>
    <col min="3860" max="3861" width="11.7109375" style="28" bestFit="1" customWidth="1"/>
    <col min="3862" max="3862" width="10.5703125" style="28" customWidth="1"/>
    <col min="3863" max="3863" width="11.7109375" style="28" bestFit="1" customWidth="1"/>
    <col min="3864" max="3864" width="16.85546875" style="28" customWidth="1"/>
    <col min="3865" max="3865" width="5.140625" style="28" customWidth="1"/>
    <col min="3866" max="3866" width="4.28515625" style="28" customWidth="1"/>
    <col min="3867" max="3867" width="5" style="28" customWidth="1"/>
    <col min="3868" max="3868" width="8.42578125" style="28" customWidth="1"/>
    <col min="3869" max="3869" width="12.28515625" style="28" customWidth="1"/>
    <col min="3870" max="3870" width="15.140625" style="28" customWidth="1"/>
    <col min="3871" max="3871" width="11.5703125" style="28" customWidth="1"/>
    <col min="3872" max="3872" width="17.85546875" style="28" customWidth="1"/>
    <col min="3873" max="3873" width="12.28515625" style="28" customWidth="1"/>
    <col min="3874" max="3874" width="15.140625" style="28" customWidth="1"/>
    <col min="3875" max="3875" width="6.42578125" style="28" customWidth="1"/>
    <col min="3876" max="3876" width="12.28515625" style="28" customWidth="1"/>
    <col min="3877" max="3877" width="11.42578125" style="28" customWidth="1"/>
    <col min="3878" max="3878" width="6" style="28" customWidth="1"/>
    <col min="3879" max="3879" width="12.42578125" style="28" customWidth="1"/>
    <col min="3880" max="3880" width="11.42578125" style="28" customWidth="1"/>
    <col min="3881" max="3881" width="6.42578125" style="28" customWidth="1"/>
    <col min="3882" max="3882" width="12.5703125" style="28" customWidth="1"/>
    <col min="3883" max="3883" width="11.5703125" style="28" customWidth="1"/>
    <col min="3884" max="3884" width="6.140625" style="28" customWidth="1"/>
    <col min="3885" max="3885" width="13.42578125" style="28" customWidth="1"/>
    <col min="3886" max="3886" width="11.5703125" style="28" customWidth="1"/>
    <col min="3887" max="3887" width="5.85546875" style="28" customWidth="1"/>
    <col min="3888" max="3888" width="13.140625" style="28" customWidth="1"/>
    <col min="3889" max="3889" width="11" style="28" customWidth="1"/>
    <col min="3890" max="3890" width="5.85546875" style="28" customWidth="1"/>
    <col min="3891" max="4098" width="9.140625" style="28"/>
    <col min="4099" max="4099" width="7.85546875" style="28" customWidth="1"/>
    <col min="4100" max="4100" width="11" style="28" customWidth="1"/>
    <col min="4101" max="4101" width="17.42578125" style="28" customWidth="1"/>
    <col min="4102" max="4102" width="9.42578125" style="28" bestFit="1" customWidth="1"/>
    <col min="4103" max="4103" width="24" style="28" customWidth="1"/>
    <col min="4104" max="4104" width="12.28515625" style="28" customWidth="1"/>
    <col min="4105" max="4105" width="15.42578125" style="28" customWidth="1"/>
    <col min="4106" max="4107" width="14.7109375" style="28" customWidth="1"/>
    <col min="4108" max="4108" width="24" style="28" customWidth="1"/>
    <col min="4109" max="4109" width="23.140625" style="28" customWidth="1"/>
    <col min="4110" max="4110" width="24.140625" style="28" customWidth="1"/>
    <col min="4111" max="4111" width="23.5703125" style="28" customWidth="1"/>
    <col min="4112" max="4112" width="13.7109375" style="28" customWidth="1"/>
    <col min="4113" max="4113" width="15.7109375" style="28" customWidth="1"/>
    <col min="4114" max="4114" width="12.28515625" style="28" customWidth="1"/>
    <col min="4115" max="4115" width="11.85546875" style="28" customWidth="1"/>
    <col min="4116" max="4117" width="11.7109375" style="28" bestFit="1" customWidth="1"/>
    <col min="4118" max="4118" width="10.5703125" style="28" customWidth="1"/>
    <col min="4119" max="4119" width="11.7109375" style="28" bestFit="1" customWidth="1"/>
    <col min="4120" max="4120" width="16.85546875" style="28" customWidth="1"/>
    <col min="4121" max="4121" width="5.140625" style="28" customWidth="1"/>
    <col min="4122" max="4122" width="4.28515625" style="28" customWidth="1"/>
    <col min="4123" max="4123" width="5" style="28" customWidth="1"/>
    <col min="4124" max="4124" width="8.42578125" style="28" customWidth="1"/>
    <col min="4125" max="4125" width="12.28515625" style="28" customWidth="1"/>
    <col min="4126" max="4126" width="15.140625" style="28" customWidth="1"/>
    <col min="4127" max="4127" width="11.5703125" style="28" customWidth="1"/>
    <col min="4128" max="4128" width="17.85546875" style="28" customWidth="1"/>
    <col min="4129" max="4129" width="12.28515625" style="28" customWidth="1"/>
    <col min="4130" max="4130" width="15.140625" style="28" customWidth="1"/>
    <col min="4131" max="4131" width="6.42578125" style="28" customWidth="1"/>
    <col min="4132" max="4132" width="12.28515625" style="28" customWidth="1"/>
    <col min="4133" max="4133" width="11.42578125" style="28" customWidth="1"/>
    <col min="4134" max="4134" width="6" style="28" customWidth="1"/>
    <col min="4135" max="4135" width="12.42578125" style="28" customWidth="1"/>
    <col min="4136" max="4136" width="11.42578125" style="28" customWidth="1"/>
    <col min="4137" max="4137" width="6.42578125" style="28" customWidth="1"/>
    <col min="4138" max="4138" width="12.5703125" style="28" customWidth="1"/>
    <col min="4139" max="4139" width="11.5703125" style="28" customWidth="1"/>
    <col min="4140" max="4140" width="6.140625" style="28" customWidth="1"/>
    <col min="4141" max="4141" width="13.42578125" style="28" customWidth="1"/>
    <col min="4142" max="4142" width="11.5703125" style="28" customWidth="1"/>
    <col min="4143" max="4143" width="5.85546875" style="28" customWidth="1"/>
    <col min="4144" max="4144" width="13.140625" style="28" customWidth="1"/>
    <col min="4145" max="4145" width="11" style="28" customWidth="1"/>
    <col min="4146" max="4146" width="5.85546875" style="28" customWidth="1"/>
    <col min="4147" max="4354" width="9.140625" style="28"/>
    <col min="4355" max="4355" width="7.85546875" style="28" customWidth="1"/>
    <col min="4356" max="4356" width="11" style="28" customWidth="1"/>
    <col min="4357" max="4357" width="17.42578125" style="28" customWidth="1"/>
    <col min="4358" max="4358" width="9.42578125" style="28" bestFit="1" customWidth="1"/>
    <col min="4359" max="4359" width="24" style="28" customWidth="1"/>
    <col min="4360" max="4360" width="12.28515625" style="28" customWidth="1"/>
    <col min="4361" max="4361" width="15.42578125" style="28" customWidth="1"/>
    <col min="4362" max="4363" width="14.7109375" style="28" customWidth="1"/>
    <col min="4364" max="4364" width="24" style="28" customWidth="1"/>
    <col min="4365" max="4365" width="23.140625" style="28" customWidth="1"/>
    <col min="4366" max="4366" width="24.140625" style="28" customWidth="1"/>
    <col min="4367" max="4367" width="23.5703125" style="28" customWidth="1"/>
    <col min="4368" max="4368" width="13.7109375" style="28" customWidth="1"/>
    <col min="4369" max="4369" width="15.7109375" style="28" customWidth="1"/>
    <col min="4370" max="4370" width="12.28515625" style="28" customWidth="1"/>
    <col min="4371" max="4371" width="11.85546875" style="28" customWidth="1"/>
    <col min="4372" max="4373" width="11.7109375" style="28" bestFit="1" customWidth="1"/>
    <col min="4374" max="4374" width="10.5703125" style="28" customWidth="1"/>
    <col min="4375" max="4375" width="11.7109375" style="28" bestFit="1" customWidth="1"/>
    <col min="4376" max="4376" width="16.85546875" style="28" customWidth="1"/>
    <col min="4377" max="4377" width="5.140625" style="28" customWidth="1"/>
    <col min="4378" max="4378" width="4.28515625" style="28" customWidth="1"/>
    <col min="4379" max="4379" width="5" style="28" customWidth="1"/>
    <col min="4380" max="4380" width="8.42578125" style="28" customWidth="1"/>
    <col min="4381" max="4381" width="12.28515625" style="28" customWidth="1"/>
    <col min="4382" max="4382" width="15.140625" style="28" customWidth="1"/>
    <col min="4383" max="4383" width="11.5703125" style="28" customWidth="1"/>
    <col min="4384" max="4384" width="17.85546875" style="28" customWidth="1"/>
    <col min="4385" max="4385" width="12.28515625" style="28" customWidth="1"/>
    <col min="4386" max="4386" width="15.140625" style="28" customWidth="1"/>
    <col min="4387" max="4387" width="6.42578125" style="28" customWidth="1"/>
    <col min="4388" max="4388" width="12.28515625" style="28" customWidth="1"/>
    <col min="4389" max="4389" width="11.42578125" style="28" customWidth="1"/>
    <col min="4390" max="4390" width="6" style="28" customWidth="1"/>
    <col min="4391" max="4391" width="12.42578125" style="28" customWidth="1"/>
    <col min="4392" max="4392" width="11.42578125" style="28" customWidth="1"/>
    <col min="4393" max="4393" width="6.42578125" style="28" customWidth="1"/>
    <col min="4394" max="4394" width="12.5703125" style="28" customWidth="1"/>
    <col min="4395" max="4395" width="11.5703125" style="28" customWidth="1"/>
    <col min="4396" max="4396" width="6.140625" style="28" customWidth="1"/>
    <col min="4397" max="4397" width="13.42578125" style="28" customWidth="1"/>
    <col min="4398" max="4398" width="11.5703125" style="28" customWidth="1"/>
    <col min="4399" max="4399" width="5.85546875" style="28" customWidth="1"/>
    <col min="4400" max="4400" width="13.140625" style="28" customWidth="1"/>
    <col min="4401" max="4401" width="11" style="28" customWidth="1"/>
    <col min="4402" max="4402" width="5.85546875" style="28" customWidth="1"/>
    <col min="4403" max="4610" width="9.140625" style="28"/>
    <col min="4611" max="4611" width="7.85546875" style="28" customWidth="1"/>
    <col min="4612" max="4612" width="11" style="28" customWidth="1"/>
    <col min="4613" max="4613" width="17.42578125" style="28" customWidth="1"/>
    <col min="4614" max="4614" width="9.42578125" style="28" bestFit="1" customWidth="1"/>
    <col min="4615" max="4615" width="24" style="28" customWidth="1"/>
    <col min="4616" max="4616" width="12.28515625" style="28" customWidth="1"/>
    <col min="4617" max="4617" width="15.42578125" style="28" customWidth="1"/>
    <col min="4618" max="4619" width="14.7109375" style="28" customWidth="1"/>
    <col min="4620" max="4620" width="24" style="28" customWidth="1"/>
    <col min="4621" max="4621" width="23.140625" style="28" customWidth="1"/>
    <col min="4622" max="4622" width="24.140625" style="28" customWidth="1"/>
    <col min="4623" max="4623" width="23.5703125" style="28" customWidth="1"/>
    <col min="4624" max="4624" width="13.7109375" style="28" customWidth="1"/>
    <col min="4625" max="4625" width="15.7109375" style="28" customWidth="1"/>
    <col min="4626" max="4626" width="12.28515625" style="28" customWidth="1"/>
    <col min="4627" max="4627" width="11.85546875" style="28" customWidth="1"/>
    <col min="4628" max="4629" width="11.7109375" style="28" bestFit="1" customWidth="1"/>
    <col min="4630" max="4630" width="10.5703125" style="28" customWidth="1"/>
    <col min="4631" max="4631" width="11.7109375" style="28" bestFit="1" customWidth="1"/>
    <col min="4632" max="4632" width="16.85546875" style="28" customWidth="1"/>
    <col min="4633" max="4633" width="5.140625" style="28" customWidth="1"/>
    <col min="4634" max="4634" width="4.28515625" style="28" customWidth="1"/>
    <col min="4635" max="4635" width="5" style="28" customWidth="1"/>
    <col min="4636" max="4636" width="8.42578125" style="28" customWidth="1"/>
    <col min="4637" max="4637" width="12.28515625" style="28" customWidth="1"/>
    <col min="4638" max="4638" width="15.140625" style="28" customWidth="1"/>
    <col min="4639" max="4639" width="11.5703125" style="28" customWidth="1"/>
    <col min="4640" max="4640" width="17.85546875" style="28" customWidth="1"/>
    <col min="4641" max="4641" width="12.28515625" style="28" customWidth="1"/>
    <col min="4642" max="4642" width="15.140625" style="28" customWidth="1"/>
    <col min="4643" max="4643" width="6.42578125" style="28" customWidth="1"/>
    <col min="4644" max="4644" width="12.28515625" style="28" customWidth="1"/>
    <col min="4645" max="4645" width="11.42578125" style="28" customWidth="1"/>
    <col min="4646" max="4646" width="6" style="28" customWidth="1"/>
    <col min="4647" max="4647" width="12.42578125" style="28" customWidth="1"/>
    <col min="4648" max="4648" width="11.42578125" style="28" customWidth="1"/>
    <col min="4649" max="4649" width="6.42578125" style="28" customWidth="1"/>
    <col min="4650" max="4650" width="12.5703125" style="28" customWidth="1"/>
    <col min="4651" max="4651" width="11.5703125" style="28" customWidth="1"/>
    <col min="4652" max="4652" width="6.140625" style="28" customWidth="1"/>
    <col min="4653" max="4653" width="13.42578125" style="28" customWidth="1"/>
    <col min="4654" max="4654" width="11.5703125" style="28" customWidth="1"/>
    <col min="4655" max="4655" width="5.85546875" style="28" customWidth="1"/>
    <col min="4656" max="4656" width="13.140625" style="28" customWidth="1"/>
    <col min="4657" max="4657" width="11" style="28" customWidth="1"/>
    <col min="4658" max="4658" width="5.85546875" style="28" customWidth="1"/>
    <col min="4659" max="4866" width="9.140625" style="28"/>
    <col min="4867" max="4867" width="7.85546875" style="28" customWidth="1"/>
    <col min="4868" max="4868" width="11" style="28" customWidth="1"/>
    <col min="4869" max="4869" width="17.42578125" style="28" customWidth="1"/>
    <col min="4870" max="4870" width="9.42578125" style="28" bestFit="1" customWidth="1"/>
    <col min="4871" max="4871" width="24" style="28" customWidth="1"/>
    <col min="4872" max="4872" width="12.28515625" style="28" customWidth="1"/>
    <col min="4873" max="4873" width="15.42578125" style="28" customWidth="1"/>
    <col min="4874" max="4875" width="14.7109375" style="28" customWidth="1"/>
    <col min="4876" max="4876" width="24" style="28" customWidth="1"/>
    <col min="4877" max="4877" width="23.140625" style="28" customWidth="1"/>
    <col min="4878" max="4878" width="24.140625" style="28" customWidth="1"/>
    <col min="4879" max="4879" width="23.5703125" style="28" customWidth="1"/>
    <col min="4880" max="4880" width="13.7109375" style="28" customWidth="1"/>
    <col min="4881" max="4881" width="15.7109375" style="28" customWidth="1"/>
    <col min="4882" max="4882" width="12.28515625" style="28" customWidth="1"/>
    <col min="4883" max="4883" width="11.85546875" style="28" customWidth="1"/>
    <col min="4884" max="4885" width="11.7109375" style="28" bestFit="1" customWidth="1"/>
    <col min="4886" max="4886" width="10.5703125" style="28" customWidth="1"/>
    <col min="4887" max="4887" width="11.7109375" style="28" bestFit="1" customWidth="1"/>
    <col min="4888" max="4888" width="16.85546875" style="28" customWidth="1"/>
    <col min="4889" max="4889" width="5.140625" style="28" customWidth="1"/>
    <col min="4890" max="4890" width="4.28515625" style="28" customWidth="1"/>
    <col min="4891" max="4891" width="5" style="28" customWidth="1"/>
    <col min="4892" max="4892" width="8.42578125" style="28" customWidth="1"/>
    <col min="4893" max="4893" width="12.28515625" style="28" customWidth="1"/>
    <col min="4894" max="4894" width="15.140625" style="28" customWidth="1"/>
    <col min="4895" max="4895" width="11.5703125" style="28" customWidth="1"/>
    <col min="4896" max="4896" width="17.85546875" style="28" customWidth="1"/>
    <col min="4897" max="4897" width="12.28515625" style="28" customWidth="1"/>
    <col min="4898" max="4898" width="15.140625" style="28" customWidth="1"/>
    <col min="4899" max="4899" width="6.42578125" style="28" customWidth="1"/>
    <col min="4900" max="4900" width="12.28515625" style="28" customWidth="1"/>
    <col min="4901" max="4901" width="11.42578125" style="28" customWidth="1"/>
    <col min="4902" max="4902" width="6" style="28" customWidth="1"/>
    <col min="4903" max="4903" width="12.42578125" style="28" customWidth="1"/>
    <col min="4904" max="4904" width="11.42578125" style="28" customWidth="1"/>
    <col min="4905" max="4905" width="6.42578125" style="28" customWidth="1"/>
    <col min="4906" max="4906" width="12.5703125" style="28" customWidth="1"/>
    <col min="4907" max="4907" width="11.5703125" style="28" customWidth="1"/>
    <col min="4908" max="4908" width="6.140625" style="28" customWidth="1"/>
    <col min="4909" max="4909" width="13.42578125" style="28" customWidth="1"/>
    <col min="4910" max="4910" width="11.5703125" style="28" customWidth="1"/>
    <col min="4911" max="4911" width="5.85546875" style="28" customWidth="1"/>
    <col min="4912" max="4912" width="13.140625" style="28" customWidth="1"/>
    <col min="4913" max="4913" width="11" style="28" customWidth="1"/>
    <col min="4914" max="4914" width="5.85546875" style="28" customWidth="1"/>
    <col min="4915" max="5122" width="9.140625" style="28"/>
    <col min="5123" max="5123" width="7.85546875" style="28" customWidth="1"/>
    <col min="5124" max="5124" width="11" style="28" customWidth="1"/>
    <col min="5125" max="5125" width="17.42578125" style="28" customWidth="1"/>
    <col min="5126" max="5126" width="9.42578125" style="28" bestFit="1" customWidth="1"/>
    <col min="5127" max="5127" width="24" style="28" customWidth="1"/>
    <col min="5128" max="5128" width="12.28515625" style="28" customWidth="1"/>
    <col min="5129" max="5129" width="15.42578125" style="28" customWidth="1"/>
    <col min="5130" max="5131" width="14.7109375" style="28" customWidth="1"/>
    <col min="5132" max="5132" width="24" style="28" customWidth="1"/>
    <col min="5133" max="5133" width="23.140625" style="28" customWidth="1"/>
    <col min="5134" max="5134" width="24.140625" style="28" customWidth="1"/>
    <col min="5135" max="5135" width="23.5703125" style="28" customWidth="1"/>
    <col min="5136" max="5136" width="13.7109375" style="28" customWidth="1"/>
    <col min="5137" max="5137" width="15.7109375" style="28" customWidth="1"/>
    <col min="5138" max="5138" width="12.28515625" style="28" customWidth="1"/>
    <col min="5139" max="5139" width="11.85546875" style="28" customWidth="1"/>
    <col min="5140" max="5141" width="11.7109375" style="28" bestFit="1" customWidth="1"/>
    <col min="5142" max="5142" width="10.5703125" style="28" customWidth="1"/>
    <col min="5143" max="5143" width="11.7109375" style="28" bestFit="1" customWidth="1"/>
    <col min="5144" max="5144" width="16.85546875" style="28" customWidth="1"/>
    <col min="5145" max="5145" width="5.140625" style="28" customWidth="1"/>
    <col min="5146" max="5146" width="4.28515625" style="28" customWidth="1"/>
    <col min="5147" max="5147" width="5" style="28" customWidth="1"/>
    <col min="5148" max="5148" width="8.42578125" style="28" customWidth="1"/>
    <col min="5149" max="5149" width="12.28515625" style="28" customWidth="1"/>
    <col min="5150" max="5150" width="15.140625" style="28" customWidth="1"/>
    <col min="5151" max="5151" width="11.5703125" style="28" customWidth="1"/>
    <col min="5152" max="5152" width="17.85546875" style="28" customWidth="1"/>
    <col min="5153" max="5153" width="12.28515625" style="28" customWidth="1"/>
    <col min="5154" max="5154" width="15.140625" style="28" customWidth="1"/>
    <col min="5155" max="5155" width="6.42578125" style="28" customWidth="1"/>
    <col min="5156" max="5156" width="12.28515625" style="28" customWidth="1"/>
    <col min="5157" max="5157" width="11.42578125" style="28" customWidth="1"/>
    <col min="5158" max="5158" width="6" style="28" customWidth="1"/>
    <col min="5159" max="5159" width="12.42578125" style="28" customWidth="1"/>
    <col min="5160" max="5160" width="11.42578125" style="28" customWidth="1"/>
    <col min="5161" max="5161" width="6.42578125" style="28" customWidth="1"/>
    <col min="5162" max="5162" width="12.5703125" style="28" customWidth="1"/>
    <col min="5163" max="5163" width="11.5703125" style="28" customWidth="1"/>
    <col min="5164" max="5164" width="6.140625" style="28" customWidth="1"/>
    <col min="5165" max="5165" width="13.42578125" style="28" customWidth="1"/>
    <col min="5166" max="5166" width="11.5703125" style="28" customWidth="1"/>
    <col min="5167" max="5167" width="5.85546875" style="28" customWidth="1"/>
    <col min="5168" max="5168" width="13.140625" style="28" customWidth="1"/>
    <col min="5169" max="5169" width="11" style="28" customWidth="1"/>
    <col min="5170" max="5170" width="5.85546875" style="28" customWidth="1"/>
    <col min="5171" max="5378" width="9.140625" style="28"/>
    <col min="5379" max="5379" width="7.85546875" style="28" customWidth="1"/>
    <col min="5380" max="5380" width="11" style="28" customWidth="1"/>
    <col min="5381" max="5381" width="17.42578125" style="28" customWidth="1"/>
    <col min="5382" max="5382" width="9.42578125" style="28" bestFit="1" customWidth="1"/>
    <col min="5383" max="5383" width="24" style="28" customWidth="1"/>
    <col min="5384" max="5384" width="12.28515625" style="28" customWidth="1"/>
    <col min="5385" max="5385" width="15.42578125" style="28" customWidth="1"/>
    <col min="5386" max="5387" width="14.7109375" style="28" customWidth="1"/>
    <col min="5388" max="5388" width="24" style="28" customWidth="1"/>
    <col min="5389" max="5389" width="23.140625" style="28" customWidth="1"/>
    <col min="5390" max="5390" width="24.140625" style="28" customWidth="1"/>
    <col min="5391" max="5391" width="23.5703125" style="28" customWidth="1"/>
    <col min="5392" max="5392" width="13.7109375" style="28" customWidth="1"/>
    <col min="5393" max="5393" width="15.7109375" style="28" customWidth="1"/>
    <col min="5394" max="5394" width="12.28515625" style="28" customWidth="1"/>
    <col min="5395" max="5395" width="11.85546875" style="28" customWidth="1"/>
    <col min="5396" max="5397" width="11.7109375" style="28" bestFit="1" customWidth="1"/>
    <col min="5398" max="5398" width="10.5703125" style="28" customWidth="1"/>
    <col min="5399" max="5399" width="11.7109375" style="28" bestFit="1" customWidth="1"/>
    <col min="5400" max="5400" width="16.85546875" style="28" customWidth="1"/>
    <col min="5401" max="5401" width="5.140625" style="28" customWidth="1"/>
    <col min="5402" max="5402" width="4.28515625" style="28" customWidth="1"/>
    <col min="5403" max="5403" width="5" style="28" customWidth="1"/>
    <col min="5404" max="5404" width="8.42578125" style="28" customWidth="1"/>
    <col min="5405" max="5405" width="12.28515625" style="28" customWidth="1"/>
    <col min="5406" max="5406" width="15.140625" style="28" customWidth="1"/>
    <col min="5407" max="5407" width="11.5703125" style="28" customWidth="1"/>
    <col min="5408" max="5408" width="17.85546875" style="28" customWidth="1"/>
    <col min="5409" max="5409" width="12.28515625" style="28" customWidth="1"/>
    <col min="5410" max="5410" width="15.140625" style="28" customWidth="1"/>
    <col min="5411" max="5411" width="6.42578125" style="28" customWidth="1"/>
    <col min="5412" max="5412" width="12.28515625" style="28" customWidth="1"/>
    <col min="5413" max="5413" width="11.42578125" style="28" customWidth="1"/>
    <col min="5414" max="5414" width="6" style="28" customWidth="1"/>
    <col min="5415" max="5415" width="12.42578125" style="28" customWidth="1"/>
    <col min="5416" max="5416" width="11.42578125" style="28" customWidth="1"/>
    <col min="5417" max="5417" width="6.42578125" style="28" customWidth="1"/>
    <col min="5418" max="5418" width="12.5703125" style="28" customWidth="1"/>
    <col min="5419" max="5419" width="11.5703125" style="28" customWidth="1"/>
    <col min="5420" max="5420" width="6.140625" style="28" customWidth="1"/>
    <col min="5421" max="5421" width="13.42578125" style="28" customWidth="1"/>
    <col min="5422" max="5422" width="11.5703125" style="28" customWidth="1"/>
    <col min="5423" max="5423" width="5.85546875" style="28" customWidth="1"/>
    <col min="5424" max="5424" width="13.140625" style="28" customWidth="1"/>
    <col min="5425" max="5425" width="11" style="28" customWidth="1"/>
    <col min="5426" max="5426" width="5.85546875" style="28" customWidth="1"/>
    <col min="5427" max="5634" width="9.140625" style="28"/>
    <col min="5635" max="5635" width="7.85546875" style="28" customWidth="1"/>
    <col min="5636" max="5636" width="11" style="28" customWidth="1"/>
    <col min="5637" max="5637" width="17.42578125" style="28" customWidth="1"/>
    <col min="5638" max="5638" width="9.42578125" style="28" bestFit="1" customWidth="1"/>
    <col min="5639" max="5639" width="24" style="28" customWidth="1"/>
    <col min="5640" max="5640" width="12.28515625" style="28" customWidth="1"/>
    <col min="5641" max="5641" width="15.42578125" style="28" customWidth="1"/>
    <col min="5642" max="5643" width="14.7109375" style="28" customWidth="1"/>
    <col min="5644" max="5644" width="24" style="28" customWidth="1"/>
    <col min="5645" max="5645" width="23.140625" style="28" customWidth="1"/>
    <col min="5646" max="5646" width="24.140625" style="28" customWidth="1"/>
    <col min="5647" max="5647" width="23.5703125" style="28" customWidth="1"/>
    <col min="5648" max="5648" width="13.7109375" style="28" customWidth="1"/>
    <col min="5649" max="5649" width="15.7109375" style="28" customWidth="1"/>
    <col min="5650" max="5650" width="12.28515625" style="28" customWidth="1"/>
    <col min="5651" max="5651" width="11.85546875" style="28" customWidth="1"/>
    <col min="5652" max="5653" width="11.7109375" style="28" bestFit="1" customWidth="1"/>
    <col min="5654" max="5654" width="10.5703125" style="28" customWidth="1"/>
    <col min="5655" max="5655" width="11.7109375" style="28" bestFit="1" customWidth="1"/>
    <col min="5656" max="5656" width="16.85546875" style="28" customWidth="1"/>
    <col min="5657" max="5657" width="5.140625" style="28" customWidth="1"/>
    <col min="5658" max="5658" width="4.28515625" style="28" customWidth="1"/>
    <col min="5659" max="5659" width="5" style="28" customWidth="1"/>
    <col min="5660" max="5660" width="8.42578125" style="28" customWidth="1"/>
    <col min="5661" max="5661" width="12.28515625" style="28" customWidth="1"/>
    <col min="5662" max="5662" width="15.140625" style="28" customWidth="1"/>
    <col min="5663" max="5663" width="11.5703125" style="28" customWidth="1"/>
    <col min="5664" max="5664" width="17.85546875" style="28" customWidth="1"/>
    <col min="5665" max="5665" width="12.28515625" style="28" customWidth="1"/>
    <col min="5666" max="5666" width="15.140625" style="28" customWidth="1"/>
    <col min="5667" max="5667" width="6.42578125" style="28" customWidth="1"/>
    <col min="5668" max="5668" width="12.28515625" style="28" customWidth="1"/>
    <col min="5669" max="5669" width="11.42578125" style="28" customWidth="1"/>
    <col min="5670" max="5670" width="6" style="28" customWidth="1"/>
    <col min="5671" max="5671" width="12.42578125" style="28" customWidth="1"/>
    <col min="5672" max="5672" width="11.42578125" style="28" customWidth="1"/>
    <col min="5673" max="5673" width="6.42578125" style="28" customWidth="1"/>
    <col min="5674" max="5674" width="12.5703125" style="28" customWidth="1"/>
    <col min="5675" max="5675" width="11.5703125" style="28" customWidth="1"/>
    <col min="5676" max="5676" width="6.140625" style="28" customWidth="1"/>
    <col min="5677" max="5677" width="13.42578125" style="28" customWidth="1"/>
    <col min="5678" max="5678" width="11.5703125" style="28" customWidth="1"/>
    <col min="5679" max="5679" width="5.85546875" style="28" customWidth="1"/>
    <col min="5680" max="5680" width="13.140625" style="28" customWidth="1"/>
    <col min="5681" max="5681" width="11" style="28" customWidth="1"/>
    <col min="5682" max="5682" width="5.85546875" style="28" customWidth="1"/>
    <col min="5683" max="5890" width="9.140625" style="28"/>
    <col min="5891" max="5891" width="7.85546875" style="28" customWidth="1"/>
    <col min="5892" max="5892" width="11" style="28" customWidth="1"/>
    <col min="5893" max="5893" width="17.42578125" style="28" customWidth="1"/>
    <col min="5894" max="5894" width="9.42578125" style="28" bestFit="1" customWidth="1"/>
    <col min="5895" max="5895" width="24" style="28" customWidth="1"/>
    <col min="5896" max="5896" width="12.28515625" style="28" customWidth="1"/>
    <col min="5897" max="5897" width="15.42578125" style="28" customWidth="1"/>
    <col min="5898" max="5899" width="14.7109375" style="28" customWidth="1"/>
    <col min="5900" max="5900" width="24" style="28" customWidth="1"/>
    <col min="5901" max="5901" width="23.140625" style="28" customWidth="1"/>
    <col min="5902" max="5902" width="24.140625" style="28" customWidth="1"/>
    <col min="5903" max="5903" width="23.5703125" style="28" customWidth="1"/>
    <col min="5904" max="5904" width="13.7109375" style="28" customWidth="1"/>
    <col min="5905" max="5905" width="15.7109375" style="28" customWidth="1"/>
    <col min="5906" max="5906" width="12.28515625" style="28" customWidth="1"/>
    <col min="5907" max="5907" width="11.85546875" style="28" customWidth="1"/>
    <col min="5908" max="5909" width="11.7109375" style="28" bestFit="1" customWidth="1"/>
    <col min="5910" max="5910" width="10.5703125" style="28" customWidth="1"/>
    <col min="5911" max="5911" width="11.7109375" style="28" bestFit="1" customWidth="1"/>
    <col min="5912" max="5912" width="16.85546875" style="28" customWidth="1"/>
    <col min="5913" max="5913" width="5.140625" style="28" customWidth="1"/>
    <col min="5914" max="5914" width="4.28515625" style="28" customWidth="1"/>
    <col min="5915" max="5915" width="5" style="28" customWidth="1"/>
    <col min="5916" max="5916" width="8.42578125" style="28" customWidth="1"/>
    <col min="5917" max="5917" width="12.28515625" style="28" customWidth="1"/>
    <col min="5918" max="5918" width="15.140625" style="28" customWidth="1"/>
    <col min="5919" max="5919" width="11.5703125" style="28" customWidth="1"/>
    <col min="5920" max="5920" width="17.85546875" style="28" customWidth="1"/>
    <col min="5921" max="5921" width="12.28515625" style="28" customWidth="1"/>
    <col min="5922" max="5922" width="15.140625" style="28" customWidth="1"/>
    <col min="5923" max="5923" width="6.42578125" style="28" customWidth="1"/>
    <col min="5924" max="5924" width="12.28515625" style="28" customWidth="1"/>
    <col min="5925" max="5925" width="11.42578125" style="28" customWidth="1"/>
    <col min="5926" max="5926" width="6" style="28" customWidth="1"/>
    <col min="5927" max="5927" width="12.42578125" style="28" customWidth="1"/>
    <col min="5928" max="5928" width="11.42578125" style="28" customWidth="1"/>
    <col min="5929" max="5929" width="6.42578125" style="28" customWidth="1"/>
    <col min="5930" max="5930" width="12.5703125" style="28" customWidth="1"/>
    <col min="5931" max="5931" width="11.5703125" style="28" customWidth="1"/>
    <col min="5932" max="5932" width="6.140625" style="28" customWidth="1"/>
    <col min="5933" max="5933" width="13.42578125" style="28" customWidth="1"/>
    <col min="5934" max="5934" width="11.5703125" style="28" customWidth="1"/>
    <col min="5935" max="5935" width="5.85546875" style="28" customWidth="1"/>
    <col min="5936" max="5936" width="13.140625" style="28" customWidth="1"/>
    <col min="5937" max="5937" width="11" style="28" customWidth="1"/>
    <col min="5938" max="5938" width="5.85546875" style="28" customWidth="1"/>
    <col min="5939" max="6146" width="9.140625" style="28"/>
    <col min="6147" max="6147" width="7.85546875" style="28" customWidth="1"/>
    <col min="6148" max="6148" width="11" style="28" customWidth="1"/>
    <col min="6149" max="6149" width="17.42578125" style="28" customWidth="1"/>
    <col min="6150" max="6150" width="9.42578125" style="28" bestFit="1" customWidth="1"/>
    <col min="6151" max="6151" width="24" style="28" customWidth="1"/>
    <col min="6152" max="6152" width="12.28515625" style="28" customWidth="1"/>
    <col min="6153" max="6153" width="15.42578125" style="28" customWidth="1"/>
    <col min="6154" max="6155" width="14.7109375" style="28" customWidth="1"/>
    <col min="6156" max="6156" width="24" style="28" customWidth="1"/>
    <col min="6157" max="6157" width="23.140625" style="28" customWidth="1"/>
    <col min="6158" max="6158" width="24.140625" style="28" customWidth="1"/>
    <col min="6159" max="6159" width="23.5703125" style="28" customWidth="1"/>
    <col min="6160" max="6160" width="13.7109375" style="28" customWidth="1"/>
    <col min="6161" max="6161" width="15.7109375" style="28" customWidth="1"/>
    <col min="6162" max="6162" width="12.28515625" style="28" customWidth="1"/>
    <col min="6163" max="6163" width="11.85546875" style="28" customWidth="1"/>
    <col min="6164" max="6165" width="11.7109375" style="28" bestFit="1" customWidth="1"/>
    <col min="6166" max="6166" width="10.5703125" style="28" customWidth="1"/>
    <col min="6167" max="6167" width="11.7109375" style="28" bestFit="1" customWidth="1"/>
    <col min="6168" max="6168" width="16.85546875" style="28" customWidth="1"/>
    <col min="6169" max="6169" width="5.140625" style="28" customWidth="1"/>
    <col min="6170" max="6170" width="4.28515625" style="28" customWidth="1"/>
    <col min="6171" max="6171" width="5" style="28" customWidth="1"/>
    <col min="6172" max="6172" width="8.42578125" style="28" customWidth="1"/>
    <col min="6173" max="6173" width="12.28515625" style="28" customWidth="1"/>
    <col min="6174" max="6174" width="15.140625" style="28" customWidth="1"/>
    <col min="6175" max="6175" width="11.5703125" style="28" customWidth="1"/>
    <col min="6176" max="6176" width="17.85546875" style="28" customWidth="1"/>
    <col min="6177" max="6177" width="12.28515625" style="28" customWidth="1"/>
    <col min="6178" max="6178" width="15.140625" style="28" customWidth="1"/>
    <col min="6179" max="6179" width="6.42578125" style="28" customWidth="1"/>
    <col min="6180" max="6180" width="12.28515625" style="28" customWidth="1"/>
    <col min="6181" max="6181" width="11.42578125" style="28" customWidth="1"/>
    <col min="6182" max="6182" width="6" style="28" customWidth="1"/>
    <col min="6183" max="6183" width="12.42578125" style="28" customWidth="1"/>
    <col min="6184" max="6184" width="11.42578125" style="28" customWidth="1"/>
    <col min="6185" max="6185" width="6.42578125" style="28" customWidth="1"/>
    <col min="6186" max="6186" width="12.5703125" style="28" customWidth="1"/>
    <col min="6187" max="6187" width="11.5703125" style="28" customWidth="1"/>
    <col min="6188" max="6188" width="6.140625" style="28" customWidth="1"/>
    <col min="6189" max="6189" width="13.42578125" style="28" customWidth="1"/>
    <col min="6190" max="6190" width="11.5703125" style="28" customWidth="1"/>
    <col min="6191" max="6191" width="5.85546875" style="28" customWidth="1"/>
    <col min="6192" max="6192" width="13.140625" style="28" customWidth="1"/>
    <col min="6193" max="6193" width="11" style="28" customWidth="1"/>
    <col min="6194" max="6194" width="5.85546875" style="28" customWidth="1"/>
    <col min="6195" max="6402" width="9.140625" style="28"/>
    <col min="6403" max="6403" width="7.85546875" style="28" customWidth="1"/>
    <col min="6404" max="6404" width="11" style="28" customWidth="1"/>
    <col min="6405" max="6405" width="17.42578125" style="28" customWidth="1"/>
    <col min="6406" max="6406" width="9.42578125" style="28" bestFit="1" customWidth="1"/>
    <col min="6407" max="6407" width="24" style="28" customWidth="1"/>
    <col min="6408" max="6408" width="12.28515625" style="28" customWidth="1"/>
    <col min="6409" max="6409" width="15.42578125" style="28" customWidth="1"/>
    <col min="6410" max="6411" width="14.7109375" style="28" customWidth="1"/>
    <col min="6412" max="6412" width="24" style="28" customWidth="1"/>
    <col min="6413" max="6413" width="23.140625" style="28" customWidth="1"/>
    <col min="6414" max="6414" width="24.140625" style="28" customWidth="1"/>
    <col min="6415" max="6415" width="23.5703125" style="28" customWidth="1"/>
    <col min="6416" max="6416" width="13.7109375" style="28" customWidth="1"/>
    <col min="6417" max="6417" width="15.7109375" style="28" customWidth="1"/>
    <col min="6418" max="6418" width="12.28515625" style="28" customWidth="1"/>
    <col min="6419" max="6419" width="11.85546875" style="28" customWidth="1"/>
    <col min="6420" max="6421" width="11.7109375" style="28" bestFit="1" customWidth="1"/>
    <col min="6422" max="6422" width="10.5703125" style="28" customWidth="1"/>
    <col min="6423" max="6423" width="11.7109375" style="28" bestFit="1" customWidth="1"/>
    <col min="6424" max="6424" width="16.85546875" style="28" customWidth="1"/>
    <col min="6425" max="6425" width="5.140625" style="28" customWidth="1"/>
    <col min="6426" max="6426" width="4.28515625" style="28" customWidth="1"/>
    <col min="6427" max="6427" width="5" style="28" customWidth="1"/>
    <col min="6428" max="6428" width="8.42578125" style="28" customWidth="1"/>
    <col min="6429" max="6429" width="12.28515625" style="28" customWidth="1"/>
    <col min="6430" max="6430" width="15.140625" style="28" customWidth="1"/>
    <col min="6431" max="6431" width="11.5703125" style="28" customWidth="1"/>
    <col min="6432" max="6432" width="17.85546875" style="28" customWidth="1"/>
    <col min="6433" max="6433" width="12.28515625" style="28" customWidth="1"/>
    <col min="6434" max="6434" width="15.140625" style="28" customWidth="1"/>
    <col min="6435" max="6435" width="6.42578125" style="28" customWidth="1"/>
    <col min="6436" max="6436" width="12.28515625" style="28" customWidth="1"/>
    <col min="6437" max="6437" width="11.42578125" style="28" customWidth="1"/>
    <col min="6438" max="6438" width="6" style="28" customWidth="1"/>
    <col min="6439" max="6439" width="12.42578125" style="28" customWidth="1"/>
    <col min="6440" max="6440" width="11.42578125" style="28" customWidth="1"/>
    <col min="6441" max="6441" width="6.42578125" style="28" customWidth="1"/>
    <col min="6442" max="6442" width="12.5703125" style="28" customWidth="1"/>
    <col min="6443" max="6443" width="11.5703125" style="28" customWidth="1"/>
    <col min="6444" max="6444" width="6.140625" style="28" customWidth="1"/>
    <col min="6445" max="6445" width="13.42578125" style="28" customWidth="1"/>
    <col min="6446" max="6446" width="11.5703125" style="28" customWidth="1"/>
    <col min="6447" max="6447" width="5.85546875" style="28" customWidth="1"/>
    <col min="6448" max="6448" width="13.140625" style="28" customWidth="1"/>
    <col min="6449" max="6449" width="11" style="28" customWidth="1"/>
    <col min="6450" max="6450" width="5.85546875" style="28" customWidth="1"/>
    <col min="6451" max="6658" width="9.140625" style="28"/>
    <col min="6659" max="6659" width="7.85546875" style="28" customWidth="1"/>
    <col min="6660" max="6660" width="11" style="28" customWidth="1"/>
    <col min="6661" max="6661" width="17.42578125" style="28" customWidth="1"/>
    <col min="6662" max="6662" width="9.42578125" style="28" bestFit="1" customWidth="1"/>
    <col min="6663" max="6663" width="24" style="28" customWidth="1"/>
    <col min="6664" max="6664" width="12.28515625" style="28" customWidth="1"/>
    <col min="6665" max="6665" width="15.42578125" style="28" customWidth="1"/>
    <col min="6666" max="6667" width="14.7109375" style="28" customWidth="1"/>
    <col min="6668" max="6668" width="24" style="28" customWidth="1"/>
    <col min="6669" max="6669" width="23.140625" style="28" customWidth="1"/>
    <col min="6670" max="6670" width="24.140625" style="28" customWidth="1"/>
    <col min="6671" max="6671" width="23.5703125" style="28" customWidth="1"/>
    <col min="6672" max="6672" width="13.7109375" style="28" customWidth="1"/>
    <col min="6673" max="6673" width="15.7109375" style="28" customWidth="1"/>
    <col min="6674" max="6674" width="12.28515625" style="28" customWidth="1"/>
    <col min="6675" max="6675" width="11.85546875" style="28" customWidth="1"/>
    <col min="6676" max="6677" width="11.7109375" style="28" bestFit="1" customWidth="1"/>
    <col min="6678" max="6678" width="10.5703125" style="28" customWidth="1"/>
    <col min="6679" max="6679" width="11.7109375" style="28" bestFit="1" customWidth="1"/>
    <col min="6680" max="6680" width="16.85546875" style="28" customWidth="1"/>
    <col min="6681" max="6681" width="5.140625" style="28" customWidth="1"/>
    <col min="6682" max="6682" width="4.28515625" style="28" customWidth="1"/>
    <col min="6683" max="6683" width="5" style="28" customWidth="1"/>
    <col min="6684" max="6684" width="8.42578125" style="28" customWidth="1"/>
    <col min="6685" max="6685" width="12.28515625" style="28" customWidth="1"/>
    <col min="6686" max="6686" width="15.140625" style="28" customWidth="1"/>
    <col min="6687" max="6687" width="11.5703125" style="28" customWidth="1"/>
    <col min="6688" max="6688" width="17.85546875" style="28" customWidth="1"/>
    <col min="6689" max="6689" width="12.28515625" style="28" customWidth="1"/>
    <col min="6690" max="6690" width="15.140625" style="28" customWidth="1"/>
    <col min="6691" max="6691" width="6.42578125" style="28" customWidth="1"/>
    <col min="6692" max="6692" width="12.28515625" style="28" customWidth="1"/>
    <col min="6693" max="6693" width="11.42578125" style="28" customWidth="1"/>
    <col min="6694" max="6694" width="6" style="28" customWidth="1"/>
    <col min="6695" max="6695" width="12.42578125" style="28" customWidth="1"/>
    <col min="6696" max="6696" width="11.42578125" style="28" customWidth="1"/>
    <col min="6697" max="6697" width="6.42578125" style="28" customWidth="1"/>
    <col min="6698" max="6698" width="12.5703125" style="28" customWidth="1"/>
    <col min="6699" max="6699" width="11.5703125" style="28" customWidth="1"/>
    <col min="6700" max="6700" width="6.140625" style="28" customWidth="1"/>
    <col min="6701" max="6701" width="13.42578125" style="28" customWidth="1"/>
    <col min="6702" max="6702" width="11.5703125" style="28" customWidth="1"/>
    <col min="6703" max="6703" width="5.85546875" style="28" customWidth="1"/>
    <col min="6704" max="6704" width="13.140625" style="28" customWidth="1"/>
    <col min="6705" max="6705" width="11" style="28" customWidth="1"/>
    <col min="6706" max="6706" width="5.85546875" style="28" customWidth="1"/>
    <col min="6707" max="6914" width="9.140625" style="28"/>
    <col min="6915" max="6915" width="7.85546875" style="28" customWidth="1"/>
    <col min="6916" max="6916" width="11" style="28" customWidth="1"/>
    <col min="6917" max="6917" width="17.42578125" style="28" customWidth="1"/>
    <col min="6918" max="6918" width="9.42578125" style="28" bestFit="1" customWidth="1"/>
    <col min="6919" max="6919" width="24" style="28" customWidth="1"/>
    <col min="6920" max="6920" width="12.28515625" style="28" customWidth="1"/>
    <col min="6921" max="6921" width="15.42578125" style="28" customWidth="1"/>
    <col min="6922" max="6923" width="14.7109375" style="28" customWidth="1"/>
    <col min="6924" max="6924" width="24" style="28" customWidth="1"/>
    <col min="6925" max="6925" width="23.140625" style="28" customWidth="1"/>
    <col min="6926" max="6926" width="24.140625" style="28" customWidth="1"/>
    <col min="6927" max="6927" width="23.5703125" style="28" customWidth="1"/>
    <col min="6928" max="6928" width="13.7109375" style="28" customWidth="1"/>
    <col min="6929" max="6929" width="15.7109375" style="28" customWidth="1"/>
    <col min="6930" max="6930" width="12.28515625" style="28" customWidth="1"/>
    <col min="6931" max="6931" width="11.85546875" style="28" customWidth="1"/>
    <col min="6932" max="6933" width="11.7109375" style="28" bestFit="1" customWidth="1"/>
    <col min="6934" max="6934" width="10.5703125" style="28" customWidth="1"/>
    <col min="6935" max="6935" width="11.7109375" style="28" bestFit="1" customWidth="1"/>
    <col min="6936" max="6936" width="16.85546875" style="28" customWidth="1"/>
    <col min="6937" max="6937" width="5.140625" style="28" customWidth="1"/>
    <col min="6938" max="6938" width="4.28515625" style="28" customWidth="1"/>
    <col min="6939" max="6939" width="5" style="28" customWidth="1"/>
    <col min="6940" max="6940" width="8.42578125" style="28" customWidth="1"/>
    <col min="6941" max="6941" width="12.28515625" style="28" customWidth="1"/>
    <col min="6942" max="6942" width="15.140625" style="28" customWidth="1"/>
    <col min="6943" max="6943" width="11.5703125" style="28" customWidth="1"/>
    <col min="6944" max="6944" width="17.85546875" style="28" customWidth="1"/>
    <col min="6945" max="6945" width="12.28515625" style="28" customWidth="1"/>
    <col min="6946" max="6946" width="15.140625" style="28" customWidth="1"/>
    <col min="6947" max="6947" width="6.42578125" style="28" customWidth="1"/>
    <col min="6948" max="6948" width="12.28515625" style="28" customWidth="1"/>
    <col min="6949" max="6949" width="11.42578125" style="28" customWidth="1"/>
    <col min="6950" max="6950" width="6" style="28" customWidth="1"/>
    <col min="6951" max="6951" width="12.42578125" style="28" customWidth="1"/>
    <col min="6952" max="6952" width="11.42578125" style="28" customWidth="1"/>
    <col min="6953" max="6953" width="6.42578125" style="28" customWidth="1"/>
    <col min="6954" max="6954" width="12.5703125" style="28" customWidth="1"/>
    <col min="6955" max="6955" width="11.5703125" style="28" customWidth="1"/>
    <col min="6956" max="6956" width="6.140625" style="28" customWidth="1"/>
    <col min="6957" max="6957" width="13.42578125" style="28" customWidth="1"/>
    <col min="6958" max="6958" width="11.5703125" style="28" customWidth="1"/>
    <col min="6959" max="6959" width="5.85546875" style="28" customWidth="1"/>
    <col min="6960" max="6960" width="13.140625" style="28" customWidth="1"/>
    <col min="6961" max="6961" width="11" style="28" customWidth="1"/>
    <col min="6962" max="6962" width="5.85546875" style="28" customWidth="1"/>
    <col min="6963" max="7170" width="9.140625" style="28"/>
    <col min="7171" max="7171" width="7.85546875" style="28" customWidth="1"/>
    <col min="7172" max="7172" width="11" style="28" customWidth="1"/>
    <col min="7173" max="7173" width="17.42578125" style="28" customWidth="1"/>
    <col min="7174" max="7174" width="9.42578125" style="28" bestFit="1" customWidth="1"/>
    <col min="7175" max="7175" width="24" style="28" customWidth="1"/>
    <col min="7176" max="7176" width="12.28515625" style="28" customWidth="1"/>
    <col min="7177" max="7177" width="15.42578125" style="28" customWidth="1"/>
    <col min="7178" max="7179" width="14.7109375" style="28" customWidth="1"/>
    <col min="7180" max="7180" width="24" style="28" customWidth="1"/>
    <col min="7181" max="7181" width="23.140625" style="28" customWidth="1"/>
    <col min="7182" max="7182" width="24.140625" style="28" customWidth="1"/>
    <col min="7183" max="7183" width="23.5703125" style="28" customWidth="1"/>
    <col min="7184" max="7184" width="13.7109375" style="28" customWidth="1"/>
    <col min="7185" max="7185" width="15.7109375" style="28" customWidth="1"/>
    <col min="7186" max="7186" width="12.28515625" style="28" customWidth="1"/>
    <col min="7187" max="7187" width="11.85546875" style="28" customWidth="1"/>
    <col min="7188" max="7189" width="11.7109375" style="28" bestFit="1" customWidth="1"/>
    <col min="7190" max="7190" width="10.5703125" style="28" customWidth="1"/>
    <col min="7191" max="7191" width="11.7109375" style="28" bestFit="1" customWidth="1"/>
    <col min="7192" max="7192" width="16.85546875" style="28" customWidth="1"/>
    <col min="7193" max="7193" width="5.140625" style="28" customWidth="1"/>
    <col min="7194" max="7194" width="4.28515625" style="28" customWidth="1"/>
    <col min="7195" max="7195" width="5" style="28" customWidth="1"/>
    <col min="7196" max="7196" width="8.42578125" style="28" customWidth="1"/>
    <col min="7197" max="7197" width="12.28515625" style="28" customWidth="1"/>
    <col min="7198" max="7198" width="15.140625" style="28" customWidth="1"/>
    <col min="7199" max="7199" width="11.5703125" style="28" customWidth="1"/>
    <col min="7200" max="7200" width="17.85546875" style="28" customWidth="1"/>
    <col min="7201" max="7201" width="12.28515625" style="28" customWidth="1"/>
    <col min="7202" max="7202" width="15.140625" style="28" customWidth="1"/>
    <col min="7203" max="7203" width="6.42578125" style="28" customWidth="1"/>
    <col min="7204" max="7204" width="12.28515625" style="28" customWidth="1"/>
    <col min="7205" max="7205" width="11.42578125" style="28" customWidth="1"/>
    <col min="7206" max="7206" width="6" style="28" customWidth="1"/>
    <col min="7207" max="7207" width="12.42578125" style="28" customWidth="1"/>
    <col min="7208" max="7208" width="11.42578125" style="28" customWidth="1"/>
    <col min="7209" max="7209" width="6.42578125" style="28" customWidth="1"/>
    <col min="7210" max="7210" width="12.5703125" style="28" customWidth="1"/>
    <col min="7211" max="7211" width="11.5703125" style="28" customWidth="1"/>
    <col min="7212" max="7212" width="6.140625" style="28" customWidth="1"/>
    <col min="7213" max="7213" width="13.42578125" style="28" customWidth="1"/>
    <col min="7214" max="7214" width="11.5703125" style="28" customWidth="1"/>
    <col min="7215" max="7215" width="5.85546875" style="28" customWidth="1"/>
    <col min="7216" max="7216" width="13.140625" style="28" customWidth="1"/>
    <col min="7217" max="7217" width="11" style="28" customWidth="1"/>
    <col min="7218" max="7218" width="5.85546875" style="28" customWidth="1"/>
    <col min="7219" max="7426" width="9.140625" style="28"/>
    <col min="7427" max="7427" width="7.85546875" style="28" customWidth="1"/>
    <col min="7428" max="7428" width="11" style="28" customWidth="1"/>
    <col min="7429" max="7429" width="17.42578125" style="28" customWidth="1"/>
    <col min="7430" max="7430" width="9.42578125" style="28" bestFit="1" customWidth="1"/>
    <col min="7431" max="7431" width="24" style="28" customWidth="1"/>
    <col min="7432" max="7432" width="12.28515625" style="28" customWidth="1"/>
    <col min="7433" max="7433" width="15.42578125" style="28" customWidth="1"/>
    <col min="7434" max="7435" width="14.7109375" style="28" customWidth="1"/>
    <col min="7436" max="7436" width="24" style="28" customWidth="1"/>
    <col min="7437" max="7437" width="23.140625" style="28" customWidth="1"/>
    <col min="7438" max="7438" width="24.140625" style="28" customWidth="1"/>
    <col min="7439" max="7439" width="23.5703125" style="28" customWidth="1"/>
    <col min="7440" max="7440" width="13.7109375" style="28" customWidth="1"/>
    <col min="7441" max="7441" width="15.7109375" style="28" customWidth="1"/>
    <col min="7442" max="7442" width="12.28515625" style="28" customWidth="1"/>
    <col min="7443" max="7443" width="11.85546875" style="28" customWidth="1"/>
    <col min="7444" max="7445" width="11.7109375" style="28" bestFit="1" customWidth="1"/>
    <col min="7446" max="7446" width="10.5703125" style="28" customWidth="1"/>
    <col min="7447" max="7447" width="11.7109375" style="28" bestFit="1" customWidth="1"/>
    <col min="7448" max="7448" width="16.85546875" style="28" customWidth="1"/>
    <col min="7449" max="7449" width="5.140625" style="28" customWidth="1"/>
    <col min="7450" max="7450" width="4.28515625" style="28" customWidth="1"/>
    <col min="7451" max="7451" width="5" style="28" customWidth="1"/>
    <col min="7452" max="7452" width="8.42578125" style="28" customWidth="1"/>
    <col min="7453" max="7453" width="12.28515625" style="28" customWidth="1"/>
    <col min="7454" max="7454" width="15.140625" style="28" customWidth="1"/>
    <col min="7455" max="7455" width="11.5703125" style="28" customWidth="1"/>
    <col min="7456" max="7456" width="17.85546875" style="28" customWidth="1"/>
    <col min="7457" max="7457" width="12.28515625" style="28" customWidth="1"/>
    <col min="7458" max="7458" width="15.140625" style="28" customWidth="1"/>
    <col min="7459" max="7459" width="6.42578125" style="28" customWidth="1"/>
    <col min="7460" max="7460" width="12.28515625" style="28" customWidth="1"/>
    <col min="7461" max="7461" width="11.42578125" style="28" customWidth="1"/>
    <col min="7462" max="7462" width="6" style="28" customWidth="1"/>
    <col min="7463" max="7463" width="12.42578125" style="28" customWidth="1"/>
    <col min="7464" max="7464" width="11.42578125" style="28" customWidth="1"/>
    <col min="7465" max="7465" width="6.42578125" style="28" customWidth="1"/>
    <col min="7466" max="7466" width="12.5703125" style="28" customWidth="1"/>
    <col min="7467" max="7467" width="11.5703125" style="28" customWidth="1"/>
    <col min="7468" max="7468" width="6.140625" style="28" customWidth="1"/>
    <col min="7469" max="7469" width="13.42578125" style="28" customWidth="1"/>
    <col min="7470" max="7470" width="11.5703125" style="28" customWidth="1"/>
    <col min="7471" max="7471" width="5.85546875" style="28" customWidth="1"/>
    <col min="7472" max="7472" width="13.140625" style="28" customWidth="1"/>
    <col min="7473" max="7473" width="11" style="28" customWidth="1"/>
    <col min="7474" max="7474" width="5.85546875" style="28" customWidth="1"/>
    <col min="7475" max="7682" width="9.140625" style="28"/>
    <col min="7683" max="7683" width="7.85546875" style="28" customWidth="1"/>
    <col min="7684" max="7684" width="11" style="28" customWidth="1"/>
    <col min="7685" max="7685" width="17.42578125" style="28" customWidth="1"/>
    <col min="7686" max="7686" width="9.42578125" style="28" bestFit="1" customWidth="1"/>
    <col min="7687" max="7687" width="24" style="28" customWidth="1"/>
    <col min="7688" max="7688" width="12.28515625" style="28" customWidth="1"/>
    <col min="7689" max="7689" width="15.42578125" style="28" customWidth="1"/>
    <col min="7690" max="7691" width="14.7109375" style="28" customWidth="1"/>
    <col min="7692" max="7692" width="24" style="28" customWidth="1"/>
    <col min="7693" max="7693" width="23.140625" style="28" customWidth="1"/>
    <col min="7694" max="7694" width="24.140625" style="28" customWidth="1"/>
    <col min="7695" max="7695" width="23.5703125" style="28" customWidth="1"/>
    <col min="7696" max="7696" width="13.7109375" style="28" customWidth="1"/>
    <col min="7697" max="7697" width="15.7109375" style="28" customWidth="1"/>
    <col min="7698" max="7698" width="12.28515625" style="28" customWidth="1"/>
    <col min="7699" max="7699" width="11.85546875" style="28" customWidth="1"/>
    <col min="7700" max="7701" width="11.7109375" style="28" bestFit="1" customWidth="1"/>
    <col min="7702" max="7702" width="10.5703125" style="28" customWidth="1"/>
    <col min="7703" max="7703" width="11.7109375" style="28" bestFit="1" customWidth="1"/>
    <col min="7704" max="7704" width="16.85546875" style="28" customWidth="1"/>
    <col min="7705" max="7705" width="5.140625" style="28" customWidth="1"/>
    <col min="7706" max="7706" width="4.28515625" style="28" customWidth="1"/>
    <col min="7707" max="7707" width="5" style="28" customWidth="1"/>
    <col min="7708" max="7708" width="8.42578125" style="28" customWidth="1"/>
    <col min="7709" max="7709" width="12.28515625" style="28" customWidth="1"/>
    <col min="7710" max="7710" width="15.140625" style="28" customWidth="1"/>
    <col min="7711" max="7711" width="11.5703125" style="28" customWidth="1"/>
    <col min="7712" max="7712" width="17.85546875" style="28" customWidth="1"/>
    <col min="7713" max="7713" width="12.28515625" style="28" customWidth="1"/>
    <col min="7714" max="7714" width="15.140625" style="28" customWidth="1"/>
    <col min="7715" max="7715" width="6.42578125" style="28" customWidth="1"/>
    <col min="7716" max="7716" width="12.28515625" style="28" customWidth="1"/>
    <col min="7717" max="7717" width="11.42578125" style="28" customWidth="1"/>
    <col min="7718" max="7718" width="6" style="28" customWidth="1"/>
    <col min="7719" max="7719" width="12.42578125" style="28" customWidth="1"/>
    <col min="7720" max="7720" width="11.42578125" style="28" customWidth="1"/>
    <col min="7721" max="7721" width="6.42578125" style="28" customWidth="1"/>
    <col min="7722" max="7722" width="12.5703125" style="28" customWidth="1"/>
    <col min="7723" max="7723" width="11.5703125" style="28" customWidth="1"/>
    <col min="7724" max="7724" width="6.140625" style="28" customWidth="1"/>
    <col min="7725" max="7725" width="13.42578125" style="28" customWidth="1"/>
    <col min="7726" max="7726" width="11.5703125" style="28" customWidth="1"/>
    <col min="7727" max="7727" width="5.85546875" style="28" customWidth="1"/>
    <col min="7728" max="7728" width="13.140625" style="28" customWidth="1"/>
    <col min="7729" max="7729" width="11" style="28" customWidth="1"/>
    <col min="7730" max="7730" width="5.85546875" style="28" customWidth="1"/>
    <col min="7731" max="7938" width="9.140625" style="28"/>
    <col min="7939" max="7939" width="7.85546875" style="28" customWidth="1"/>
    <col min="7940" max="7940" width="11" style="28" customWidth="1"/>
    <col min="7941" max="7941" width="17.42578125" style="28" customWidth="1"/>
    <col min="7942" max="7942" width="9.42578125" style="28" bestFit="1" customWidth="1"/>
    <col min="7943" max="7943" width="24" style="28" customWidth="1"/>
    <col min="7944" max="7944" width="12.28515625" style="28" customWidth="1"/>
    <col min="7945" max="7945" width="15.42578125" style="28" customWidth="1"/>
    <col min="7946" max="7947" width="14.7109375" style="28" customWidth="1"/>
    <col min="7948" max="7948" width="24" style="28" customWidth="1"/>
    <col min="7949" max="7949" width="23.140625" style="28" customWidth="1"/>
    <col min="7950" max="7950" width="24.140625" style="28" customWidth="1"/>
    <col min="7951" max="7951" width="23.5703125" style="28" customWidth="1"/>
    <col min="7952" max="7952" width="13.7109375" style="28" customWidth="1"/>
    <col min="7953" max="7953" width="15.7109375" style="28" customWidth="1"/>
    <col min="7954" max="7954" width="12.28515625" style="28" customWidth="1"/>
    <col min="7955" max="7955" width="11.85546875" style="28" customWidth="1"/>
    <col min="7956" max="7957" width="11.7109375" style="28" bestFit="1" customWidth="1"/>
    <col min="7958" max="7958" width="10.5703125" style="28" customWidth="1"/>
    <col min="7959" max="7959" width="11.7109375" style="28" bestFit="1" customWidth="1"/>
    <col min="7960" max="7960" width="16.85546875" style="28" customWidth="1"/>
    <col min="7961" max="7961" width="5.140625" style="28" customWidth="1"/>
    <col min="7962" max="7962" width="4.28515625" style="28" customWidth="1"/>
    <col min="7963" max="7963" width="5" style="28" customWidth="1"/>
    <col min="7964" max="7964" width="8.42578125" style="28" customWidth="1"/>
    <col min="7965" max="7965" width="12.28515625" style="28" customWidth="1"/>
    <col min="7966" max="7966" width="15.140625" style="28" customWidth="1"/>
    <col min="7967" max="7967" width="11.5703125" style="28" customWidth="1"/>
    <col min="7968" max="7968" width="17.85546875" style="28" customWidth="1"/>
    <col min="7969" max="7969" width="12.28515625" style="28" customWidth="1"/>
    <col min="7970" max="7970" width="15.140625" style="28" customWidth="1"/>
    <col min="7971" max="7971" width="6.42578125" style="28" customWidth="1"/>
    <col min="7972" max="7972" width="12.28515625" style="28" customWidth="1"/>
    <col min="7973" max="7973" width="11.42578125" style="28" customWidth="1"/>
    <col min="7974" max="7974" width="6" style="28" customWidth="1"/>
    <col min="7975" max="7975" width="12.42578125" style="28" customWidth="1"/>
    <col min="7976" max="7976" width="11.42578125" style="28" customWidth="1"/>
    <col min="7977" max="7977" width="6.42578125" style="28" customWidth="1"/>
    <col min="7978" max="7978" width="12.5703125" style="28" customWidth="1"/>
    <col min="7979" max="7979" width="11.5703125" style="28" customWidth="1"/>
    <col min="7980" max="7980" width="6.140625" style="28" customWidth="1"/>
    <col min="7981" max="7981" width="13.42578125" style="28" customWidth="1"/>
    <col min="7982" max="7982" width="11.5703125" style="28" customWidth="1"/>
    <col min="7983" max="7983" width="5.85546875" style="28" customWidth="1"/>
    <col min="7984" max="7984" width="13.140625" style="28" customWidth="1"/>
    <col min="7985" max="7985" width="11" style="28" customWidth="1"/>
    <col min="7986" max="7986" width="5.85546875" style="28" customWidth="1"/>
    <col min="7987" max="8194" width="9.140625" style="28"/>
    <col min="8195" max="8195" width="7.85546875" style="28" customWidth="1"/>
    <col min="8196" max="8196" width="11" style="28" customWidth="1"/>
    <col min="8197" max="8197" width="17.42578125" style="28" customWidth="1"/>
    <col min="8198" max="8198" width="9.42578125" style="28" bestFit="1" customWidth="1"/>
    <col min="8199" max="8199" width="24" style="28" customWidth="1"/>
    <col min="8200" max="8200" width="12.28515625" style="28" customWidth="1"/>
    <col min="8201" max="8201" width="15.42578125" style="28" customWidth="1"/>
    <col min="8202" max="8203" width="14.7109375" style="28" customWidth="1"/>
    <col min="8204" max="8204" width="24" style="28" customWidth="1"/>
    <col min="8205" max="8205" width="23.140625" style="28" customWidth="1"/>
    <col min="8206" max="8206" width="24.140625" style="28" customWidth="1"/>
    <col min="8207" max="8207" width="23.5703125" style="28" customWidth="1"/>
    <col min="8208" max="8208" width="13.7109375" style="28" customWidth="1"/>
    <col min="8209" max="8209" width="15.7109375" style="28" customWidth="1"/>
    <col min="8210" max="8210" width="12.28515625" style="28" customWidth="1"/>
    <col min="8211" max="8211" width="11.85546875" style="28" customWidth="1"/>
    <col min="8212" max="8213" width="11.7109375" style="28" bestFit="1" customWidth="1"/>
    <col min="8214" max="8214" width="10.5703125" style="28" customWidth="1"/>
    <col min="8215" max="8215" width="11.7109375" style="28" bestFit="1" customWidth="1"/>
    <col min="8216" max="8216" width="16.85546875" style="28" customWidth="1"/>
    <col min="8217" max="8217" width="5.140625" style="28" customWidth="1"/>
    <col min="8218" max="8218" width="4.28515625" style="28" customWidth="1"/>
    <col min="8219" max="8219" width="5" style="28" customWidth="1"/>
    <col min="8220" max="8220" width="8.42578125" style="28" customWidth="1"/>
    <col min="8221" max="8221" width="12.28515625" style="28" customWidth="1"/>
    <col min="8222" max="8222" width="15.140625" style="28" customWidth="1"/>
    <col min="8223" max="8223" width="11.5703125" style="28" customWidth="1"/>
    <col min="8224" max="8224" width="17.85546875" style="28" customWidth="1"/>
    <col min="8225" max="8225" width="12.28515625" style="28" customWidth="1"/>
    <col min="8226" max="8226" width="15.140625" style="28" customWidth="1"/>
    <col min="8227" max="8227" width="6.42578125" style="28" customWidth="1"/>
    <col min="8228" max="8228" width="12.28515625" style="28" customWidth="1"/>
    <col min="8229" max="8229" width="11.42578125" style="28" customWidth="1"/>
    <col min="8230" max="8230" width="6" style="28" customWidth="1"/>
    <col min="8231" max="8231" width="12.42578125" style="28" customWidth="1"/>
    <col min="8232" max="8232" width="11.42578125" style="28" customWidth="1"/>
    <col min="8233" max="8233" width="6.42578125" style="28" customWidth="1"/>
    <col min="8234" max="8234" width="12.5703125" style="28" customWidth="1"/>
    <col min="8235" max="8235" width="11.5703125" style="28" customWidth="1"/>
    <col min="8236" max="8236" width="6.140625" style="28" customWidth="1"/>
    <col min="8237" max="8237" width="13.42578125" style="28" customWidth="1"/>
    <col min="8238" max="8238" width="11.5703125" style="28" customWidth="1"/>
    <col min="8239" max="8239" width="5.85546875" style="28" customWidth="1"/>
    <col min="8240" max="8240" width="13.140625" style="28" customWidth="1"/>
    <col min="8241" max="8241" width="11" style="28" customWidth="1"/>
    <col min="8242" max="8242" width="5.85546875" style="28" customWidth="1"/>
    <col min="8243" max="8450" width="9.140625" style="28"/>
    <col min="8451" max="8451" width="7.85546875" style="28" customWidth="1"/>
    <col min="8452" max="8452" width="11" style="28" customWidth="1"/>
    <col min="8453" max="8453" width="17.42578125" style="28" customWidth="1"/>
    <col min="8454" max="8454" width="9.42578125" style="28" bestFit="1" customWidth="1"/>
    <col min="8455" max="8455" width="24" style="28" customWidth="1"/>
    <col min="8456" max="8456" width="12.28515625" style="28" customWidth="1"/>
    <col min="8457" max="8457" width="15.42578125" style="28" customWidth="1"/>
    <col min="8458" max="8459" width="14.7109375" style="28" customWidth="1"/>
    <col min="8460" max="8460" width="24" style="28" customWidth="1"/>
    <col min="8461" max="8461" width="23.140625" style="28" customWidth="1"/>
    <col min="8462" max="8462" width="24.140625" style="28" customWidth="1"/>
    <col min="8463" max="8463" width="23.5703125" style="28" customWidth="1"/>
    <col min="8464" max="8464" width="13.7109375" style="28" customWidth="1"/>
    <col min="8465" max="8465" width="15.7109375" style="28" customWidth="1"/>
    <col min="8466" max="8466" width="12.28515625" style="28" customWidth="1"/>
    <col min="8467" max="8467" width="11.85546875" style="28" customWidth="1"/>
    <col min="8468" max="8469" width="11.7109375" style="28" bestFit="1" customWidth="1"/>
    <col min="8470" max="8470" width="10.5703125" style="28" customWidth="1"/>
    <col min="8471" max="8471" width="11.7109375" style="28" bestFit="1" customWidth="1"/>
    <col min="8472" max="8472" width="16.85546875" style="28" customWidth="1"/>
    <col min="8473" max="8473" width="5.140625" style="28" customWidth="1"/>
    <col min="8474" max="8474" width="4.28515625" style="28" customWidth="1"/>
    <col min="8475" max="8475" width="5" style="28" customWidth="1"/>
    <col min="8476" max="8476" width="8.42578125" style="28" customWidth="1"/>
    <col min="8477" max="8477" width="12.28515625" style="28" customWidth="1"/>
    <col min="8478" max="8478" width="15.140625" style="28" customWidth="1"/>
    <col min="8479" max="8479" width="11.5703125" style="28" customWidth="1"/>
    <col min="8480" max="8480" width="17.85546875" style="28" customWidth="1"/>
    <col min="8481" max="8481" width="12.28515625" style="28" customWidth="1"/>
    <col min="8482" max="8482" width="15.140625" style="28" customWidth="1"/>
    <col min="8483" max="8483" width="6.42578125" style="28" customWidth="1"/>
    <col min="8484" max="8484" width="12.28515625" style="28" customWidth="1"/>
    <col min="8485" max="8485" width="11.42578125" style="28" customWidth="1"/>
    <col min="8486" max="8486" width="6" style="28" customWidth="1"/>
    <col min="8487" max="8487" width="12.42578125" style="28" customWidth="1"/>
    <col min="8488" max="8488" width="11.42578125" style="28" customWidth="1"/>
    <col min="8489" max="8489" width="6.42578125" style="28" customWidth="1"/>
    <col min="8490" max="8490" width="12.5703125" style="28" customWidth="1"/>
    <col min="8491" max="8491" width="11.5703125" style="28" customWidth="1"/>
    <col min="8492" max="8492" width="6.140625" style="28" customWidth="1"/>
    <col min="8493" max="8493" width="13.42578125" style="28" customWidth="1"/>
    <col min="8494" max="8494" width="11.5703125" style="28" customWidth="1"/>
    <col min="8495" max="8495" width="5.85546875" style="28" customWidth="1"/>
    <col min="8496" max="8496" width="13.140625" style="28" customWidth="1"/>
    <col min="8497" max="8497" width="11" style="28" customWidth="1"/>
    <col min="8498" max="8498" width="5.85546875" style="28" customWidth="1"/>
    <col min="8499" max="8706" width="9.140625" style="28"/>
    <col min="8707" max="8707" width="7.85546875" style="28" customWidth="1"/>
    <col min="8708" max="8708" width="11" style="28" customWidth="1"/>
    <col min="8709" max="8709" width="17.42578125" style="28" customWidth="1"/>
    <col min="8710" max="8710" width="9.42578125" style="28" bestFit="1" customWidth="1"/>
    <col min="8711" max="8711" width="24" style="28" customWidth="1"/>
    <col min="8712" max="8712" width="12.28515625" style="28" customWidth="1"/>
    <col min="8713" max="8713" width="15.42578125" style="28" customWidth="1"/>
    <col min="8714" max="8715" width="14.7109375" style="28" customWidth="1"/>
    <col min="8716" max="8716" width="24" style="28" customWidth="1"/>
    <col min="8717" max="8717" width="23.140625" style="28" customWidth="1"/>
    <col min="8718" max="8718" width="24.140625" style="28" customWidth="1"/>
    <col min="8719" max="8719" width="23.5703125" style="28" customWidth="1"/>
    <col min="8720" max="8720" width="13.7109375" style="28" customWidth="1"/>
    <col min="8721" max="8721" width="15.7109375" style="28" customWidth="1"/>
    <col min="8722" max="8722" width="12.28515625" style="28" customWidth="1"/>
    <col min="8723" max="8723" width="11.85546875" style="28" customWidth="1"/>
    <col min="8724" max="8725" width="11.7109375" style="28" bestFit="1" customWidth="1"/>
    <col min="8726" max="8726" width="10.5703125" style="28" customWidth="1"/>
    <col min="8727" max="8727" width="11.7109375" style="28" bestFit="1" customWidth="1"/>
    <col min="8728" max="8728" width="16.85546875" style="28" customWidth="1"/>
    <col min="8729" max="8729" width="5.140625" style="28" customWidth="1"/>
    <col min="8730" max="8730" width="4.28515625" style="28" customWidth="1"/>
    <col min="8731" max="8731" width="5" style="28" customWidth="1"/>
    <col min="8732" max="8732" width="8.42578125" style="28" customWidth="1"/>
    <col min="8733" max="8733" width="12.28515625" style="28" customWidth="1"/>
    <col min="8734" max="8734" width="15.140625" style="28" customWidth="1"/>
    <col min="8735" max="8735" width="11.5703125" style="28" customWidth="1"/>
    <col min="8736" max="8736" width="17.85546875" style="28" customWidth="1"/>
    <col min="8737" max="8737" width="12.28515625" style="28" customWidth="1"/>
    <col min="8738" max="8738" width="15.140625" style="28" customWidth="1"/>
    <col min="8739" max="8739" width="6.42578125" style="28" customWidth="1"/>
    <col min="8740" max="8740" width="12.28515625" style="28" customWidth="1"/>
    <col min="8741" max="8741" width="11.42578125" style="28" customWidth="1"/>
    <col min="8742" max="8742" width="6" style="28" customWidth="1"/>
    <col min="8743" max="8743" width="12.42578125" style="28" customWidth="1"/>
    <col min="8744" max="8744" width="11.42578125" style="28" customWidth="1"/>
    <col min="8745" max="8745" width="6.42578125" style="28" customWidth="1"/>
    <col min="8746" max="8746" width="12.5703125" style="28" customWidth="1"/>
    <col min="8747" max="8747" width="11.5703125" style="28" customWidth="1"/>
    <col min="8748" max="8748" width="6.140625" style="28" customWidth="1"/>
    <col min="8749" max="8749" width="13.42578125" style="28" customWidth="1"/>
    <col min="8750" max="8750" width="11.5703125" style="28" customWidth="1"/>
    <col min="8751" max="8751" width="5.85546875" style="28" customWidth="1"/>
    <col min="8752" max="8752" width="13.140625" style="28" customWidth="1"/>
    <col min="8753" max="8753" width="11" style="28" customWidth="1"/>
    <col min="8754" max="8754" width="5.85546875" style="28" customWidth="1"/>
    <col min="8755" max="8962" width="9.140625" style="28"/>
    <col min="8963" max="8963" width="7.85546875" style="28" customWidth="1"/>
    <col min="8964" max="8964" width="11" style="28" customWidth="1"/>
    <col min="8965" max="8965" width="17.42578125" style="28" customWidth="1"/>
    <col min="8966" max="8966" width="9.42578125" style="28" bestFit="1" customWidth="1"/>
    <col min="8967" max="8967" width="24" style="28" customWidth="1"/>
    <col min="8968" max="8968" width="12.28515625" style="28" customWidth="1"/>
    <col min="8969" max="8969" width="15.42578125" style="28" customWidth="1"/>
    <col min="8970" max="8971" width="14.7109375" style="28" customWidth="1"/>
    <col min="8972" max="8972" width="24" style="28" customWidth="1"/>
    <col min="8973" max="8973" width="23.140625" style="28" customWidth="1"/>
    <col min="8974" max="8974" width="24.140625" style="28" customWidth="1"/>
    <col min="8975" max="8975" width="23.5703125" style="28" customWidth="1"/>
    <col min="8976" max="8976" width="13.7109375" style="28" customWidth="1"/>
    <col min="8977" max="8977" width="15.7109375" style="28" customWidth="1"/>
    <col min="8978" max="8978" width="12.28515625" style="28" customWidth="1"/>
    <col min="8979" max="8979" width="11.85546875" style="28" customWidth="1"/>
    <col min="8980" max="8981" width="11.7109375" style="28" bestFit="1" customWidth="1"/>
    <col min="8982" max="8982" width="10.5703125" style="28" customWidth="1"/>
    <col min="8983" max="8983" width="11.7109375" style="28" bestFit="1" customWidth="1"/>
    <col min="8984" max="8984" width="16.85546875" style="28" customWidth="1"/>
    <col min="8985" max="8985" width="5.140625" style="28" customWidth="1"/>
    <col min="8986" max="8986" width="4.28515625" style="28" customWidth="1"/>
    <col min="8987" max="8987" width="5" style="28" customWidth="1"/>
    <col min="8988" max="8988" width="8.42578125" style="28" customWidth="1"/>
    <col min="8989" max="8989" width="12.28515625" style="28" customWidth="1"/>
    <col min="8990" max="8990" width="15.140625" style="28" customWidth="1"/>
    <col min="8991" max="8991" width="11.5703125" style="28" customWidth="1"/>
    <col min="8992" max="8992" width="17.85546875" style="28" customWidth="1"/>
    <col min="8993" max="8993" width="12.28515625" style="28" customWidth="1"/>
    <col min="8994" max="8994" width="15.140625" style="28" customWidth="1"/>
    <col min="8995" max="8995" width="6.42578125" style="28" customWidth="1"/>
    <col min="8996" max="8996" width="12.28515625" style="28" customWidth="1"/>
    <col min="8997" max="8997" width="11.42578125" style="28" customWidth="1"/>
    <col min="8998" max="8998" width="6" style="28" customWidth="1"/>
    <col min="8999" max="8999" width="12.42578125" style="28" customWidth="1"/>
    <col min="9000" max="9000" width="11.42578125" style="28" customWidth="1"/>
    <col min="9001" max="9001" width="6.42578125" style="28" customWidth="1"/>
    <col min="9002" max="9002" width="12.5703125" style="28" customWidth="1"/>
    <col min="9003" max="9003" width="11.5703125" style="28" customWidth="1"/>
    <col min="9004" max="9004" width="6.140625" style="28" customWidth="1"/>
    <col min="9005" max="9005" width="13.42578125" style="28" customWidth="1"/>
    <col min="9006" max="9006" width="11.5703125" style="28" customWidth="1"/>
    <col min="9007" max="9007" width="5.85546875" style="28" customWidth="1"/>
    <col min="9008" max="9008" width="13.140625" style="28" customWidth="1"/>
    <col min="9009" max="9009" width="11" style="28" customWidth="1"/>
    <col min="9010" max="9010" width="5.85546875" style="28" customWidth="1"/>
    <col min="9011" max="9218" width="9.140625" style="28"/>
    <col min="9219" max="9219" width="7.85546875" style="28" customWidth="1"/>
    <col min="9220" max="9220" width="11" style="28" customWidth="1"/>
    <col min="9221" max="9221" width="17.42578125" style="28" customWidth="1"/>
    <col min="9222" max="9222" width="9.42578125" style="28" bestFit="1" customWidth="1"/>
    <col min="9223" max="9223" width="24" style="28" customWidth="1"/>
    <col min="9224" max="9224" width="12.28515625" style="28" customWidth="1"/>
    <col min="9225" max="9225" width="15.42578125" style="28" customWidth="1"/>
    <col min="9226" max="9227" width="14.7109375" style="28" customWidth="1"/>
    <col min="9228" max="9228" width="24" style="28" customWidth="1"/>
    <col min="9229" max="9229" width="23.140625" style="28" customWidth="1"/>
    <col min="9230" max="9230" width="24.140625" style="28" customWidth="1"/>
    <col min="9231" max="9231" width="23.5703125" style="28" customWidth="1"/>
    <col min="9232" max="9232" width="13.7109375" style="28" customWidth="1"/>
    <col min="9233" max="9233" width="15.7109375" style="28" customWidth="1"/>
    <col min="9234" max="9234" width="12.28515625" style="28" customWidth="1"/>
    <col min="9235" max="9235" width="11.85546875" style="28" customWidth="1"/>
    <col min="9236" max="9237" width="11.7109375" style="28" bestFit="1" customWidth="1"/>
    <col min="9238" max="9238" width="10.5703125" style="28" customWidth="1"/>
    <col min="9239" max="9239" width="11.7109375" style="28" bestFit="1" customWidth="1"/>
    <col min="9240" max="9240" width="16.85546875" style="28" customWidth="1"/>
    <col min="9241" max="9241" width="5.140625" style="28" customWidth="1"/>
    <col min="9242" max="9242" width="4.28515625" style="28" customWidth="1"/>
    <col min="9243" max="9243" width="5" style="28" customWidth="1"/>
    <col min="9244" max="9244" width="8.42578125" style="28" customWidth="1"/>
    <col min="9245" max="9245" width="12.28515625" style="28" customWidth="1"/>
    <col min="9246" max="9246" width="15.140625" style="28" customWidth="1"/>
    <col min="9247" max="9247" width="11.5703125" style="28" customWidth="1"/>
    <col min="9248" max="9248" width="17.85546875" style="28" customWidth="1"/>
    <col min="9249" max="9249" width="12.28515625" style="28" customWidth="1"/>
    <col min="9250" max="9250" width="15.140625" style="28" customWidth="1"/>
    <col min="9251" max="9251" width="6.42578125" style="28" customWidth="1"/>
    <col min="9252" max="9252" width="12.28515625" style="28" customWidth="1"/>
    <col min="9253" max="9253" width="11.42578125" style="28" customWidth="1"/>
    <col min="9254" max="9254" width="6" style="28" customWidth="1"/>
    <col min="9255" max="9255" width="12.42578125" style="28" customWidth="1"/>
    <col min="9256" max="9256" width="11.42578125" style="28" customWidth="1"/>
    <col min="9257" max="9257" width="6.42578125" style="28" customWidth="1"/>
    <col min="9258" max="9258" width="12.5703125" style="28" customWidth="1"/>
    <col min="9259" max="9259" width="11.5703125" style="28" customWidth="1"/>
    <col min="9260" max="9260" width="6.140625" style="28" customWidth="1"/>
    <col min="9261" max="9261" width="13.42578125" style="28" customWidth="1"/>
    <col min="9262" max="9262" width="11.5703125" style="28" customWidth="1"/>
    <col min="9263" max="9263" width="5.85546875" style="28" customWidth="1"/>
    <col min="9264" max="9264" width="13.140625" style="28" customWidth="1"/>
    <col min="9265" max="9265" width="11" style="28" customWidth="1"/>
    <col min="9266" max="9266" width="5.85546875" style="28" customWidth="1"/>
    <col min="9267" max="9474" width="9.140625" style="28"/>
    <col min="9475" max="9475" width="7.85546875" style="28" customWidth="1"/>
    <col min="9476" max="9476" width="11" style="28" customWidth="1"/>
    <col min="9477" max="9477" width="17.42578125" style="28" customWidth="1"/>
    <col min="9478" max="9478" width="9.42578125" style="28" bestFit="1" customWidth="1"/>
    <col min="9479" max="9479" width="24" style="28" customWidth="1"/>
    <col min="9480" max="9480" width="12.28515625" style="28" customWidth="1"/>
    <col min="9481" max="9481" width="15.42578125" style="28" customWidth="1"/>
    <col min="9482" max="9483" width="14.7109375" style="28" customWidth="1"/>
    <col min="9484" max="9484" width="24" style="28" customWidth="1"/>
    <col min="9485" max="9485" width="23.140625" style="28" customWidth="1"/>
    <col min="9486" max="9486" width="24.140625" style="28" customWidth="1"/>
    <col min="9487" max="9487" width="23.5703125" style="28" customWidth="1"/>
    <col min="9488" max="9488" width="13.7109375" style="28" customWidth="1"/>
    <col min="9489" max="9489" width="15.7109375" style="28" customWidth="1"/>
    <col min="9490" max="9490" width="12.28515625" style="28" customWidth="1"/>
    <col min="9491" max="9491" width="11.85546875" style="28" customWidth="1"/>
    <col min="9492" max="9493" width="11.7109375" style="28" bestFit="1" customWidth="1"/>
    <col min="9494" max="9494" width="10.5703125" style="28" customWidth="1"/>
    <col min="9495" max="9495" width="11.7109375" style="28" bestFit="1" customWidth="1"/>
    <col min="9496" max="9496" width="16.85546875" style="28" customWidth="1"/>
    <col min="9497" max="9497" width="5.140625" style="28" customWidth="1"/>
    <col min="9498" max="9498" width="4.28515625" style="28" customWidth="1"/>
    <col min="9499" max="9499" width="5" style="28" customWidth="1"/>
    <col min="9500" max="9500" width="8.42578125" style="28" customWidth="1"/>
    <col min="9501" max="9501" width="12.28515625" style="28" customWidth="1"/>
    <col min="9502" max="9502" width="15.140625" style="28" customWidth="1"/>
    <col min="9503" max="9503" width="11.5703125" style="28" customWidth="1"/>
    <col min="9504" max="9504" width="17.85546875" style="28" customWidth="1"/>
    <col min="9505" max="9505" width="12.28515625" style="28" customWidth="1"/>
    <col min="9506" max="9506" width="15.140625" style="28" customWidth="1"/>
    <col min="9507" max="9507" width="6.42578125" style="28" customWidth="1"/>
    <col min="9508" max="9508" width="12.28515625" style="28" customWidth="1"/>
    <col min="9509" max="9509" width="11.42578125" style="28" customWidth="1"/>
    <col min="9510" max="9510" width="6" style="28" customWidth="1"/>
    <col min="9511" max="9511" width="12.42578125" style="28" customWidth="1"/>
    <col min="9512" max="9512" width="11.42578125" style="28" customWidth="1"/>
    <col min="9513" max="9513" width="6.42578125" style="28" customWidth="1"/>
    <col min="9514" max="9514" width="12.5703125" style="28" customWidth="1"/>
    <col min="9515" max="9515" width="11.5703125" style="28" customWidth="1"/>
    <col min="9516" max="9516" width="6.140625" style="28" customWidth="1"/>
    <col min="9517" max="9517" width="13.42578125" style="28" customWidth="1"/>
    <col min="9518" max="9518" width="11.5703125" style="28" customWidth="1"/>
    <col min="9519" max="9519" width="5.85546875" style="28" customWidth="1"/>
    <col min="9520" max="9520" width="13.140625" style="28" customWidth="1"/>
    <col min="9521" max="9521" width="11" style="28" customWidth="1"/>
    <col min="9522" max="9522" width="5.85546875" style="28" customWidth="1"/>
    <col min="9523" max="9730" width="9.140625" style="28"/>
    <col min="9731" max="9731" width="7.85546875" style="28" customWidth="1"/>
    <col min="9732" max="9732" width="11" style="28" customWidth="1"/>
    <col min="9733" max="9733" width="17.42578125" style="28" customWidth="1"/>
    <col min="9734" max="9734" width="9.42578125" style="28" bestFit="1" customWidth="1"/>
    <col min="9735" max="9735" width="24" style="28" customWidth="1"/>
    <col min="9736" max="9736" width="12.28515625" style="28" customWidth="1"/>
    <col min="9737" max="9737" width="15.42578125" style="28" customWidth="1"/>
    <col min="9738" max="9739" width="14.7109375" style="28" customWidth="1"/>
    <col min="9740" max="9740" width="24" style="28" customWidth="1"/>
    <col min="9741" max="9741" width="23.140625" style="28" customWidth="1"/>
    <col min="9742" max="9742" width="24.140625" style="28" customWidth="1"/>
    <col min="9743" max="9743" width="23.5703125" style="28" customWidth="1"/>
    <col min="9744" max="9744" width="13.7109375" style="28" customWidth="1"/>
    <col min="9745" max="9745" width="15.7109375" style="28" customWidth="1"/>
    <col min="9746" max="9746" width="12.28515625" style="28" customWidth="1"/>
    <col min="9747" max="9747" width="11.85546875" style="28" customWidth="1"/>
    <col min="9748" max="9749" width="11.7109375" style="28" bestFit="1" customWidth="1"/>
    <col min="9750" max="9750" width="10.5703125" style="28" customWidth="1"/>
    <col min="9751" max="9751" width="11.7109375" style="28" bestFit="1" customWidth="1"/>
    <col min="9752" max="9752" width="16.85546875" style="28" customWidth="1"/>
    <col min="9753" max="9753" width="5.140625" style="28" customWidth="1"/>
    <col min="9754" max="9754" width="4.28515625" style="28" customWidth="1"/>
    <col min="9755" max="9755" width="5" style="28" customWidth="1"/>
    <col min="9756" max="9756" width="8.42578125" style="28" customWidth="1"/>
    <col min="9757" max="9757" width="12.28515625" style="28" customWidth="1"/>
    <col min="9758" max="9758" width="15.140625" style="28" customWidth="1"/>
    <col min="9759" max="9759" width="11.5703125" style="28" customWidth="1"/>
    <col min="9760" max="9760" width="17.85546875" style="28" customWidth="1"/>
    <col min="9761" max="9761" width="12.28515625" style="28" customWidth="1"/>
    <col min="9762" max="9762" width="15.140625" style="28" customWidth="1"/>
    <col min="9763" max="9763" width="6.42578125" style="28" customWidth="1"/>
    <col min="9764" max="9764" width="12.28515625" style="28" customWidth="1"/>
    <col min="9765" max="9765" width="11.42578125" style="28" customWidth="1"/>
    <col min="9766" max="9766" width="6" style="28" customWidth="1"/>
    <col min="9767" max="9767" width="12.42578125" style="28" customWidth="1"/>
    <col min="9768" max="9768" width="11.42578125" style="28" customWidth="1"/>
    <col min="9769" max="9769" width="6.42578125" style="28" customWidth="1"/>
    <col min="9770" max="9770" width="12.5703125" style="28" customWidth="1"/>
    <col min="9771" max="9771" width="11.5703125" style="28" customWidth="1"/>
    <col min="9772" max="9772" width="6.140625" style="28" customWidth="1"/>
    <col min="9773" max="9773" width="13.42578125" style="28" customWidth="1"/>
    <col min="9774" max="9774" width="11.5703125" style="28" customWidth="1"/>
    <col min="9775" max="9775" width="5.85546875" style="28" customWidth="1"/>
    <col min="9776" max="9776" width="13.140625" style="28" customWidth="1"/>
    <col min="9777" max="9777" width="11" style="28" customWidth="1"/>
    <col min="9778" max="9778" width="5.85546875" style="28" customWidth="1"/>
    <col min="9779" max="9986" width="9.140625" style="28"/>
    <col min="9987" max="9987" width="7.85546875" style="28" customWidth="1"/>
    <col min="9988" max="9988" width="11" style="28" customWidth="1"/>
    <col min="9989" max="9989" width="17.42578125" style="28" customWidth="1"/>
    <col min="9990" max="9990" width="9.42578125" style="28" bestFit="1" customWidth="1"/>
    <col min="9991" max="9991" width="24" style="28" customWidth="1"/>
    <col min="9992" max="9992" width="12.28515625" style="28" customWidth="1"/>
    <col min="9993" max="9993" width="15.42578125" style="28" customWidth="1"/>
    <col min="9994" max="9995" width="14.7109375" style="28" customWidth="1"/>
    <col min="9996" max="9996" width="24" style="28" customWidth="1"/>
    <col min="9997" max="9997" width="23.140625" style="28" customWidth="1"/>
    <col min="9998" max="9998" width="24.140625" style="28" customWidth="1"/>
    <col min="9999" max="9999" width="23.5703125" style="28" customWidth="1"/>
    <col min="10000" max="10000" width="13.7109375" style="28" customWidth="1"/>
    <col min="10001" max="10001" width="15.7109375" style="28" customWidth="1"/>
    <col min="10002" max="10002" width="12.28515625" style="28" customWidth="1"/>
    <col min="10003" max="10003" width="11.85546875" style="28" customWidth="1"/>
    <col min="10004" max="10005" width="11.7109375" style="28" bestFit="1" customWidth="1"/>
    <col min="10006" max="10006" width="10.5703125" style="28" customWidth="1"/>
    <col min="10007" max="10007" width="11.7109375" style="28" bestFit="1" customWidth="1"/>
    <col min="10008" max="10008" width="16.85546875" style="28" customWidth="1"/>
    <col min="10009" max="10009" width="5.140625" style="28" customWidth="1"/>
    <col min="10010" max="10010" width="4.28515625" style="28" customWidth="1"/>
    <col min="10011" max="10011" width="5" style="28" customWidth="1"/>
    <col min="10012" max="10012" width="8.42578125" style="28" customWidth="1"/>
    <col min="10013" max="10013" width="12.28515625" style="28" customWidth="1"/>
    <col min="10014" max="10014" width="15.140625" style="28" customWidth="1"/>
    <col min="10015" max="10015" width="11.5703125" style="28" customWidth="1"/>
    <col min="10016" max="10016" width="17.85546875" style="28" customWidth="1"/>
    <col min="10017" max="10017" width="12.28515625" style="28" customWidth="1"/>
    <col min="10018" max="10018" width="15.140625" style="28" customWidth="1"/>
    <col min="10019" max="10019" width="6.42578125" style="28" customWidth="1"/>
    <col min="10020" max="10020" width="12.28515625" style="28" customWidth="1"/>
    <col min="10021" max="10021" width="11.42578125" style="28" customWidth="1"/>
    <col min="10022" max="10022" width="6" style="28" customWidth="1"/>
    <col min="10023" max="10023" width="12.42578125" style="28" customWidth="1"/>
    <col min="10024" max="10024" width="11.42578125" style="28" customWidth="1"/>
    <col min="10025" max="10025" width="6.42578125" style="28" customWidth="1"/>
    <col min="10026" max="10026" width="12.5703125" style="28" customWidth="1"/>
    <col min="10027" max="10027" width="11.5703125" style="28" customWidth="1"/>
    <col min="10028" max="10028" width="6.140625" style="28" customWidth="1"/>
    <col min="10029" max="10029" width="13.42578125" style="28" customWidth="1"/>
    <col min="10030" max="10030" width="11.5703125" style="28" customWidth="1"/>
    <col min="10031" max="10031" width="5.85546875" style="28" customWidth="1"/>
    <col min="10032" max="10032" width="13.140625" style="28" customWidth="1"/>
    <col min="10033" max="10033" width="11" style="28" customWidth="1"/>
    <col min="10034" max="10034" width="5.85546875" style="28" customWidth="1"/>
    <col min="10035" max="10242" width="9.140625" style="28"/>
    <col min="10243" max="10243" width="7.85546875" style="28" customWidth="1"/>
    <col min="10244" max="10244" width="11" style="28" customWidth="1"/>
    <col min="10245" max="10245" width="17.42578125" style="28" customWidth="1"/>
    <col min="10246" max="10246" width="9.42578125" style="28" bestFit="1" customWidth="1"/>
    <col min="10247" max="10247" width="24" style="28" customWidth="1"/>
    <col min="10248" max="10248" width="12.28515625" style="28" customWidth="1"/>
    <col min="10249" max="10249" width="15.42578125" style="28" customWidth="1"/>
    <col min="10250" max="10251" width="14.7109375" style="28" customWidth="1"/>
    <col min="10252" max="10252" width="24" style="28" customWidth="1"/>
    <col min="10253" max="10253" width="23.140625" style="28" customWidth="1"/>
    <col min="10254" max="10254" width="24.140625" style="28" customWidth="1"/>
    <col min="10255" max="10255" width="23.5703125" style="28" customWidth="1"/>
    <col min="10256" max="10256" width="13.7109375" style="28" customWidth="1"/>
    <col min="10257" max="10257" width="15.7109375" style="28" customWidth="1"/>
    <col min="10258" max="10258" width="12.28515625" style="28" customWidth="1"/>
    <col min="10259" max="10259" width="11.85546875" style="28" customWidth="1"/>
    <col min="10260" max="10261" width="11.7109375" style="28" bestFit="1" customWidth="1"/>
    <col min="10262" max="10262" width="10.5703125" style="28" customWidth="1"/>
    <col min="10263" max="10263" width="11.7109375" style="28" bestFit="1" customWidth="1"/>
    <col min="10264" max="10264" width="16.85546875" style="28" customWidth="1"/>
    <col min="10265" max="10265" width="5.140625" style="28" customWidth="1"/>
    <col min="10266" max="10266" width="4.28515625" style="28" customWidth="1"/>
    <col min="10267" max="10267" width="5" style="28" customWidth="1"/>
    <col min="10268" max="10268" width="8.42578125" style="28" customWidth="1"/>
    <col min="10269" max="10269" width="12.28515625" style="28" customWidth="1"/>
    <col min="10270" max="10270" width="15.140625" style="28" customWidth="1"/>
    <col min="10271" max="10271" width="11.5703125" style="28" customWidth="1"/>
    <col min="10272" max="10272" width="17.85546875" style="28" customWidth="1"/>
    <col min="10273" max="10273" width="12.28515625" style="28" customWidth="1"/>
    <col min="10274" max="10274" width="15.140625" style="28" customWidth="1"/>
    <col min="10275" max="10275" width="6.42578125" style="28" customWidth="1"/>
    <col min="10276" max="10276" width="12.28515625" style="28" customWidth="1"/>
    <col min="10277" max="10277" width="11.42578125" style="28" customWidth="1"/>
    <col min="10278" max="10278" width="6" style="28" customWidth="1"/>
    <col min="10279" max="10279" width="12.42578125" style="28" customWidth="1"/>
    <col min="10280" max="10280" width="11.42578125" style="28" customWidth="1"/>
    <col min="10281" max="10281" width="6.42578125" style="28" customWidth="1"/>
    <col min="10282" max="10282" width="12.5703125" style="28" customWidth="1"/>
    <col min="10283" max="10283" width="11.5703125" style="28" customWidth="1"/>
    <col min="10284" max="10284" width="6.140625" style="28" customWidth="1"/>
    <col min="10285" max="10285" width="13.42578125" style="28" customWidth="1"/>
    <col min="10286" max="10286" width="11.5703125" style="28" customWidth="1"/>
    <col min="10287" max="10287" width="5.85546875" style="28" customWidth="1"/>
    <col min="10288" max="10288" width="13.140625" style="28" customWidth="1"/>
    <col min="10289" max="10289" width="11" style="28" customWidth="1"/>
    <col min="10290" max="10290" width="5.85546875" style="28" customWidth="1"/>
    <col min="10291" max="10498" width="9.140625" style="28"/>
    <col min="10499" max="10499" width="7.85546875" style="28" customWidth="1"/>
    <col min="10500" max="10500" width="11" style="28" customWidth="1"/>
    <col min="10501" max="10501" width="17.42578125" style="28" customWidth="1"/>
    <col min="10502" max="10502" width="9.42578125" style="28" bestFit="1" customWidth="1"/>
    <col min="10503" max="10503" width="24" style="28" customWidth="1"/>
    <col min="10504" max="10504" width="12.28515625" style="28" customWidth="1"/>
    <col min="10505" max="10505" width="15.42578125" style="28" customWidth="1"/>
    <col min="10506" max="10507" width="14.7109375" style="28" customWidth="1"/>
    <col min="10508" max="10508" width="24" style="28" customWidth="1"/>
    <col min="10509" max="10509" width="23.140625" style="28" customWidth="1"/>
    <col min="10510" max="10510" width="24.140625" style="28" customWidth="1"/>
    <col min="10511" max="10511" width="23.5703125" style="28" customWidth="1"/>
    <col min="10512" max="10512" width="13.7109375" style="28" customWidth="1"/>
    <col min="10513" max="10513" width="15.7109375" style="28" customWidth="1"/>
    <col min="10514" max="10514" width="12.28515625" style="28" customWidth="1"/>
    <col min="10515" max="10515" width="11.85546875" style="28" customWidth="1"/>
    <col min="10516" max="10517" width="11.7109375" style="28" bestFit="1" customWidth="1"/>
    <col min="10518" max="10518" width="10.5703125" style="28" customWidth="1"/>
    <col min="10519" max="10519" width="11.7109375" style="28" bestFit="1" customWidth="1"/>
    <col min="10520" max="10520" width="16.85546875" style="28" customWidth="1"/>
    <col min="10521" max="10521" width="5.140625" style="28" customWidth="1"/>
    <col min="10522" max="10522" width="4.28515625" style="28" customWidth="1"/>
    <col min="10523" max="10523" width="5" style="28" customWidth="1"/>
    <col min="10524" max="10524" width="8.42578125" style="28" customWidth="1"/>
    <col min="10525" max="10525" width="12.28515625" style="28" customWidth="1"/>
    <col min="10526" max="10526" width="15.140625" style="28" customWidth="1"/>
    <col min="10527" max="10527" width="11.5703125" style="28" customWidth="1"/>
    <col min="10528" max="10528" width="17.85546875" style="28" customWidth="1"/>
    <col min="10529" max="10529" width="12.28515625" style="28" customWidth="1"/>
    <col min="10530" max="10530" width="15.140625" style="28" customWidth="1"/>
    <col min="10531" max="10531" width="6.42578125" style="28" customWidth="1"/>
    <col min="10532" max="10532" width="12.28515625" style="28" customWidth="1"/>
    <col min="10533" max="10533" width="11.42578125" style="28" customWidth="1"/>
    <col min="10534" max="10534" width="6" style="28" customWidth="1"/>
    <col min="10535" max="10535" width="12.42578125" style="28" customWidth="1"/>
    <col min="10536" max="10536" width="11.42578125" style="28" customWidth="1"/>
    <col min="10537" max="10537" width="6.42578125" style="28" customWidth="1"/>
    <col min="10538" max="10538" width="12.5703125" style="28" customWidth="1"/>
    <col min="10539" max="10539" width="11.5703125" style="28" customWidth="1"/>
    <col min="10540" max="10540" width="6.140625" style="28" customWidth="1"/>
    <col min="10541" max="10541" width="13.42578125" style="28" customWidth="1"/>
    <col min="10542" max="10542" width="11.5703125" style="28" customWidth="1"/>
    <col min="10543" max="10543" width="5.85546875" style="28" customWidth="1"/>
    <col min="10544" max="10544" width="13.140625" style="28" customWidth="1"/>
    <col min="10545" max="10545" width="11" style="28" customWidth="1"/>
    <col min="10546" max="10546" width="5.85546875" style="28" customWidth="1"/>
    <col min="10547" max="10754" width="9.140625" style="28"/>
    <col min="10755" max="10755" width="7.85546875" style="28" customWidth="1"/>
    <col min="10756" max="10756" width="11" style="28" customWidth="1"/>
    <col min="10757" max="10757" width="17.42578125" style="28" customWidth="1"/>
    <col min="10758" max="10758" width="9.42578125" style="28" bestFit="1" customWidth="1"/>
    <col min="10759" max="10759" width="24" style="28" customWidth="1"/>
    <col min="10760" max="10760" width="12.28515625" style="28" customWidth="1"/>
    <col min="10761" max="10761" width="15.42578125" style="28" customWidth="1"/>
    <col min="10762" max="10763" width="14.7109375" style="28" customWidth="1"/>
    <col min="10764" max="10764" width="24" style="28" customWidth="1"/>
    <col min="10765" max="10765" width="23.140625" style="28" customWidth="1"/>
    <col min="10766" max="10766" width="24.140625" style="28" customWidth="1"/>
    <col min="10767" max="10767" width="23.5703125" style="28" customWidth="1"/>
    <col min="10768" max="10768" width="13.7109375" style="28" customWidth="1"/>
    <col min="10769" max="10769" width="15.7109375" style="28" customWidth="1"/>
    <col min="10770" max="10770" width="12.28515625" style="28" customWidth="1"/>
    <col min="10771" max="10771" width="11.85546875" style="28" customWidth="1"/>
    <col min="10772" max="10773" width="11.7109375" style="28" bestFit="1" customWidth="1"/>
    <col min="10774" max="10774" width="10.5703125" style="28" customWidth="1"/>
    <col min="10775" max="10775" width="11.7109375" style="28" bestFit="1" customWidth="1"/>
    <col min="10776" max="10776" width="16.85546875" style="28" customWidth="1"/>
    <col min="10777" max="10777" width="5.140625" style="28" customWidth="1"/>
    <col min="10778" max="10778" width="4.28515625" style="28" customWidth="1"/>
    <col min="10779" max="10779" width="5" style="28" customWidth="1"/>
    <col min="10780" max="10780" width="8.42578125" style="28" customWidth="1"/>
    <col min="10781" max="10781" width="12.28515625" style="28" customWidth="1"/>
    <col min="10782" max="10782" width="15.140625" style="28" customWidth="1"/>
    <col min="10783" max="10783" width="11.5703125" style="28" customWidth="1"/>
    <col min="10784" max="10784" width="17.85546875" style="28" customWidth="1"/>
    <col min="10785" max="10785" width="12.28515625" style="28" customWidth="1"/>
    <col min="10786" max="10786" width="15.140625" style="28" customWidth="1"/>
    <col min="10787" max="10787" width="6.42578125" style="28" customWidth="1"/>
    <col min="10788" max="10788" width="12.28515625" style="28" customWidth="1"/>
    <col min="10789" max="10789" width="11.42578125" style="28" customWidth="1"/>
    <col min="10790" max="10790" width="6" style="28" customWidth="1"/>
    <col min="10791" max="10791" width="12.42578125" style="28" customWidth="1"/>
    <col min="10792" max="10792" width="11.42578125" style="28" customWidth="1"/>
    <col min="10793" max="10793" width="6.42578125" style="28" customWidth="1"/>
    <col min="10794" max="10794" width="12.5703125" style="28" customWidth="1"/>
    <col min="10795" max="10795" width="11.5703125" style="28" customWidth="1"/>
    <col min="10796" max="10796" width="6.140625" style="28" customWidth="1"/>
    <col min="10797" max="10797" width="13.42578125" style="28" customWidth="1"/>
    <col min="10798" max="10798" width="11.5703125" style="28" customWidth="1"/>
    <col min="10799" max="10799" width="5.85546875" style="28" customWidth="1"/>
    <col min="10800" max="10800" width="13.140625" style="28" customWidth="1"/>
    <col min="10801" max="10801" width="11" style="28" customWidth="1"/>
    <col min="10802" max="10802" width="5.85546875" style="28" customWidth="1"/>
    <col min="10803" max="11010" width="9.140625" style="28"/>
    <col min="11011" max="11011" width="7.85546875" style="28" customWidth="1"/>
    <col min="11012" max="11012" width="11" style="28" customWidth="1"/>
    <col min="11013" max="11013" width="17.42578125" style="28" customWidth="1"/>
    <col min="11014" max="11014" width="9.42578125" style="28" bestFit="1" customWidth="1"/>
    <col min="11015" max="11015" width="24" style="28" customWidth="1"/>
    <col min="11016" max="11016" width="12.28515625" style="28" customWidth="1"/>
    <col min="11017" max="11017" width="15.42578125" style="28" customWidth="1"/>
    <col min="11018" max="11019" width="14.7109375" style="28" customWidth="1"/>
    <col min="11020" max="11020" width="24" style="28" customWidth="1"/>
    <col min="11021" max="11021" width="23.140625" style="28" customWidth="1"/>
    <col min="11022" max="11022" width="24.140625" style="28" customWidth="1"/>
    <col min="11023" max="11023" width="23.5703125" style="28" customWidth="1"/>
    <col min="11024" max="11024" width="13.7109375" style="28" customWidth="1"/>
    <col min="11025" max="11025" width="15.7109375" style="28" customWidth="1"/>
    <col min="11026" max="11026" width="12.28515625" style="28" customWidth="1"/>
    <col min="11027" max="11027" width="11.85546875" style="28" customWidth="1"/>
    <col min="11028" max="11029" width="11.7109375" style="28" bestFit="1" customWidth="1"/>
    <col min="11030" max="11030" width="10.5703125" style="28" customWidth="1"/>
    <col min="11031" max="11031" width="11.7109375" style="28" bestFit="1" customWidth="1"/>
    <col min="11032" max="11032" width="16.85546875" style="28" customWidth="1"/>
    <col min="11033" max="11033" width="5.140625" style="28" customWidth="1"/>
    <col min="11034" max="11034" width="4.28515625" style="28" customWidth="1"/>
    <col min="11035" max="11035" width="5" style="28" customWidth="1"/>
    <col min="11036" max="11036" width="8.42578125" style="28" customWidth="1"/>
    <col min="11037" max="11037" width="12.28515625" style="28" customWidth="1"/>
    <col min="11038" max="11038" width="15.140625" style="28" customWidth="1"/>
    <col min="11039" max="11039" width="11.5703125" style="28" customWidth="1"/>
    <col min="11040" max="11040" width="17.85546875" style="28" customWidth="1"/>
    <col min="11041" max="11041" width="12.28515625" style="28" customWidth="1"/>
    <col min="11042" max="11042" width="15.140625" style="28" customWidth="1"/>
    <col min="11043" max="11043" width="6.42578125" style="28" customWidth="1"/>
    <col min="11044" max="11044" width="12.28515625" style="28" customWidth="1"/>
    <col min="11045" max="11045" width="11.42578125" style="28" customWidth="1"/>
    <col min="11046" max="11046" width="6" style="28" customWidth="1"/>
    <col min="11047" max="11047" width="12.42578125" style="28" customWidth="1"/>
    <col min="11048" max="11048" width="11.42578125" style="28" customWidth="1"/>
    <col min="11049" max="11049" width="6.42578125" style="28" customWidth="1"/>
    <col min="11050" max="11050" width="12.5703125" style="28" customWidth="1"/>
    <col min="11051" max="11051" width="11.5703125" style="28" customWidth="1"/>
    <col min="11052" max="11052" width="6.140625" style="28" customWidth="1"/>
    <col min="11053" max="11053" width="13.42578125" style="28" customWidth="1"/>
    <col min="11054" max="11054" width="11.5703125" style="28" customWidth="1"/>
    <col min="11055" max="11055" width="5.85546875" style="28" customWidth="1"/>
    <col min="11056" max="11056" width="13.140625" style="28" customWidth="1"/>
    <col min="11057" max="11057" width="11" style="28" customWidth="1"/>
    <col min="11058" max="11058" width="5.85546875" style="28" customWidth="1"/>
    <col min="11059" max="11266" width="9.140625" style="28"/>
    <col min="11267" max="11267" width="7.85546875" style="28" customWidth="1"/>
    <col min="11268" max="11268" width="11" style="28" customWidth="1"/>
    <col min="11269" max="11269" width="17.42578125" style="28" customWidth="1"/>
    <col min="11270" max="11270" width="9.42578125" style="28" bestFit="1" customWidth="1"/>
    <col min="11271" max="11271" width="24" style="28" customWidth="1"/>
    <col min="11272" max="11272" width="12.28515625" style="28" customWidth="1"/>
    <col min="11273" max="11273" width="15.42578125" style="28" customWidth="1"/>
    <col min="11274" max="11275" width="14.7109375" style="28" customWidth="1"/>
    <col min="11276" max="11276" width="24" style="28" customWidth="1"/>
    <col min="11277" max="11277" width="23.140625" style="28" customWidth="1"/>
    <col min="11278" max="11278" width="24.140625" style="28" customWidth="1"/>
    <col min="11279" max="11279" width="23.5703125" style="28" customWidth="1"/>
    <col min="11280" max="11280" width="13.7109375" style="28" customWidth="1"/>
    <col min="11281" max="11281" width="15.7109375" style="28" customWidth="1"/>
    <col min="11282" max="11282" width="12.28515625" style="28" customWidth="1"/>
    <col min="11283" max="11283" width="11.85546875" style="28" customWidth="1"/>
    <col min="11284" max="11285" width="11.7109375" style="28" bestFit="1" customWidth="1"/>
    <col min="11286" max="11286" width="10.5703125" style="28" customWidth="1"/>
    <col min="11287" max="11287" width="11.7109375" style="28" bestFit="1" customWidth="1"/>
    <col min="11288" max="11288" width="16.85546875" style="28" customWidth="1"/>
    <col min="11289" max="11289" width="5.140625" style="28" customWidth="1"/>
    <col min="11290" max="11290" width="4.28515625" style="28" customWidth="1"/>
    <col min="11291" max="11291" width="5" style="28" customWidth="1"/>
    <col min="11292" max="11292" width="8.42578125" style="28" customWidth="1"/>
    <col min="11293" max="11293" width="12.28515625" style="28" customWidth="1"/>
    <col min="11294" max="11294" width="15.140625" style="28" customWidth="1"/>
    <col min="11295" max="11295" width="11.5703125" style="28" customWidth="1"/>
    <col min="11296" max="11296" width="17.85546875" style="28" customWidth="1"/>
    <col min="11297" max="11297" width="12.28515625" style="28" customWidth="1"/>
    <col min="11298" max="11298" width="15.140625" style="28" customWidth="1"/>
    <col min="11299" max="11299" width="6.42578125" style="28" customWidth="1"/>
    <col min="11300" max="11300" width="12.28515625" style="28" customWidth="1"/>
    <col min="11301" max="11301" width="11.42578125" style="28" customWidth="1"/>
    <col min="11302" max="11302" width="6" style="28" customWidth="1"/>
    <col min="11303" max="11303" width="12.42578125" style="28" customWidth="1"/>
    <col min="11304" max="11304" width="11.42578125" style="28" customWidth="1"/>
    <col min="11305" max="11305" width="6.42578125" style="28" customWidth="1"/>
    <col min="11306" max="11306" width="12.5703125" style="28" customWidth="1"/>
    <col min="11307" max="11307" width="11.5703125" style="28" customWidth="1"/>
    <col min="11308" max="11308" width="6.140625" style="28" customWidth="1"/>
    <col min="11309" max="11309" width="13.42578125" style="28" customWidth="1"/>
    <col min="11310" max="11310" width="11.5703125" style="28" customWidth="1"/>
    <col min="11311" max="11311" width="5.85546875" style="28" customWidth="1"/>
    <col min="11312" max="11312" width="13.140625" style="28" customWidth="1"/>
    <col min="11313" max="11313" width="11" style="28" customWidth="1"/>
    <col min="11314" max="11314" width="5.85546875" style="28" customWidth="1"/>
    <col min="11315" max="11522" width="9.140625" style="28"/>
    <col min="11523" max="11523" width="7.85546875" style="28" customWidth="1"/>
    <col min="11524" max="11524" width="11" style="28" customWidth="1"/>
    <col min="11525" max="11525" width="17.42578125" style="28" customWidth="1"/>
    <col min="11526" max="11526" width="9.42578125" style="28" bestFit="1" customWidth="1"/>
    <col min="11527" max="11527" width="24" style="28" customWidth="1"/>
    <col min="11528" max="11528" width="12.28515625" style="28" customWidth="1"/>
    <col min="11529" max="11529" width="15.42578125" style="28" customWidth="1"/>
    <col min="11530" max="11531" width="14.7109375" style="28" customWidth="1"/>
    <col min="11532" max="11532" width="24" style="28" customWidth="1"/>
    <col min="11533" max="11533" width="23.140625" style="28" customWidth="1"/>
    <col min="11534" max="11534" width="24.140625" style="28" customWidth="1"/>
    <col min="11535" max="11535" width="23.5703125" style="28" customWidth="1"/>
    <col min="11536" max="11536" width="13.7109375" style="28" customWidth="1"/>
    <col min="11537" max="11537" width="15.7109375" style="28" customWidth="1"/>
    <col min="11538" max="11538" width="12.28515625" style="28" customWidth="1"/>
    <col min="11539" max="11539" width="11.85546875" style="28" customWidth="1"/>
    <col min="11540" max="11541" width="11.7109375" style="28" bestFit="1" customWidth="1"/>
    <col min="11542" max="11542" width="10.5703125" style="28" customWidth="1"/>
    <col min="11543" max="11543" width="11.7109375" style="28" bestFit="1" customWidth="1"/>
    <col min="11544" max="11544" width="16.85546875" style="28" customWidth="1"/>
    <col min="11545" max="11545" width="5.140625" style="28" customWidth="1"/>
    <col min="11546" max="11546" width="4.28515625" style="28" customWidth="1"/>
    <col min="11547" max="11547" width="5" style="28" customWidth="1"/>
    <col min="11548" max="11548" width="8.42578125" style="28" customWidth="1"/>
    <col min="11549" max="11549" width="12.28515625" style="28" customWidth="1"/>
    <col min="11550" max="11550" width="15.140625" style="28" customWidth="1"/>
    <col min="11551" max="11551" width="11.5703125" style="28" customWidth="1"/>
    <col min="11552" max="11552" width="17.85546875" style="28" customWidth="1"/>
    <col min="11553" max="11553" width="12.28515625" style="28" customWidth="1"/>
    <col min="11554" max="11554" width="15.140625" style="28" customWidth="1"/>
    <col min="11555" max="11555" width="6.42578125" style="28" customWidth="1"/>
    <col min="11556" max="11556" width="12.28515625" style="28" customWidth="1"/>
    <col min="11557" max="11557" width="11.42578125" style="28" customWidth="1"/>
    <col min="11558" max="11558" width="6" style="28" customWidth="1"/>
    <col min="11559" max="11559" width="12.42578125" style="28" customWidth="1"/>
    <col min="11560" max="11560" width="11.42578125" style="28" customWidth="1"/>
    <col min="11561" max="11561" width="6.42578125" style="28" customWidth="1"/>
    <col min="11562" max="11562" width="12.5703125" style="28" customWidth="1"/>
    <col min="11563" max="11563" width="11.5703125" style="28" customWidth="1"/>
    <col min="11564" max="11564" width="6.140625" style="28" customWidth="1"/>
    <col min="11565" max="11565" width="13.42578125" style="28" customWidth="1"/>
    <col min="11566" max="11566" width="11.5703125" style="28" customWidth="1"/>
    <col min="11567" max="11567" width="5.85546875" style="28" customWidth="1"/>
    <col min="11568" max="11568" width="13.140625" style="28" customWidth="1"/>
    <col min="11569" max="11569" width="11" style="28" customWidth="1"/>
    <col min="11570" max="11570" width="5.85546875" style="28" customWidth="1"/>
    <col min="11571" max="11778" width="9.140625" style="28"/>
    <col min="11779" max="11779" width="7.85546875" style="28" customWidth="1"/>
    <col min="11780" max="11780" width="11" style="28" customWidth="1"/>
    <col min="11781" max="11781" width="17.42578125" style="28" customWidth="1"/>
    <col min="11782" max="11782" width="9.42578125" style="28" bestFit="1" customWidth="1"/>
    <col min="11783" max="11783" width="24" style="28" customWidth="1"/>
    <col min="11784" max="11784" width="12.28515625" style="28" customWidth="1"/>
    <col min="11785" max="11785" width="15.42578125" style="28" customWidth="1"/>
    <col min="11786" max="11787" width="14.7109375" style="28" customWidth="1"/>
    <col min="11788" max="11788" width="24" style="28" customWidth="1"/>
    <col min="11789" max="11789" width="23.140625" style="28" customWidth="1"/>
    <col min="11790" max="11790" width="24.140625" style="28" customWidth="1"/>
    <col min="11791" max="11791" width="23.5703125" style="28" customWidth="1"/>
    <col min="11792" max="11792" width="13.7109375" style="28" customWidth="1"/>
    <col min="11793" max="11793" width="15.7109375" style="28" customWidth="1"/>
    <col min="11794" max="11794" width="12.28515625" style="28" customWidth="1"/>
    <col min="11795" max="11795" width="11.85546875" style="28" customWidth="1"/>
    <col min="11796" max="11797" width="11.7109375" style="28" bestFit="1" customWidth="1"/>
    <col min="11798" max="11798" width="10.5703125" style="28" customWidth="1"/>
    <col min="11799" max="11799" width="11.7109375" style="28" bestFit="1" customWidth="1"/>
    <col min="11800" max="11800" width="16.85546875" style="28" customWidth="1"/>
    <col min="11801" max="11801" width="5.140625" style="28" customWidth="1"/>
    <col min="11802" max="11802" width="4.28515625" style="28" customWidth="1"/>
    <col min="11803" max="11803" width="5" style="28" customWidth="1"/>
    <col min="11804" max="11804" width="8.42578125" style="28" customWidth="1"/>
    <col min="11805" max="11805" width="12.28515625" style="28" customWidth="1"/>
    <col min="11806" max="11806" width="15.140625" style="28" customWidth="1"/>
    <col min="11807" max="11807" width="11.5703125" style="28" customWidth="1"/>
    <col min="11808" max="11808" width="17.85546875" style="28" customWidth="1"/>
    <col min="11809" max="11809" width="12.28515625" style="28" customWidth="1"/>
    <col min="11810" max="11810" width="15.140625" style="28" customWidth="1"/>
    <col min="11811" max="11811" width="6.42578125" style="28" customWidth="1"/>
    <col min="11812" max="11812" width="12.28515625" style="28" customWidth="1"/>
    <col min="11813" max="11813" width="11.42578125" style="28" customWidth="1"/>
    <col min="11814" max="11814" width="6" style="28" customWidth="1"/>
    <col min="11815" max="11815" width="12.42578125" style="28" customWidth="1"/>
    <col min="11816" max="11816" width="11.42578125" style="28" customWidth="1"/>
    <col min="11817" max="11817" width="6.42578125" style="28" customWidth="1"/>
    <col min="11818" max="11818" width="12.5703125" style="28" customWidth="1"/>
    <col min="11819" max="11819" width="11.5703125" style="28" customWidth="1"/>
    <col min="11820" max="11820" width="6.140625" style="28" customWidth="1"/>
    <col min="11821" max="11821" width="13.42578125" style="28" customWidth="1"/>
    <col min="11822" max="11822" width="11.5703125" style="28" customWidth="1"/>
    <col min="11823" max="11823" width="5.85546875" style="28" customWidth="1"/>
    <col min="11824" max="11824" width="13.140625" style="28" customWidth="1"/>
    <col min="11825" max="11825" width="11" style="28" customWidth="1"/>
    <col min="11826" max="11826" width="5.85546875" style="28" customWidth="1"/>
    <col min="11827" max="12034" width="9.140625" style="28"/>
    <col min="12035" max="12035" width="7.85546875" style="28" customWidth="1"/>
    <col min="12036" max="12036" width="11" style="28" customWidth="1"/>
    <col min="12037" max="12037" width="17.42578125" style="28" customWidth="1"/>
    <col min="12038" max="12038" width="9.42578125" style="28" bestFit="1" customWidth="1"/>
    <col min="12039" max="12039" width="24" style="28" customWidth="1"/>
    <col min="12040" max="12040" width="12.28515625" style="28" customWidth="1"/>
    <col min="12041" max="12041" width="15.42578125" style="28" customWidth="1"/>
    <col min="12042" max="12043" width="14.7109375" style="28" customWidth="1"/>
    <col min="12044" max="12044" width="24" style="28" customWidth="1"/>
    <col min="12045" max="12045" width="23.140625" style="28" customWidth="1"/>
    <col min="12046" max="12046" width="24.140625" style="28" customWidth="1"/>
    <col min="12047" max="12047" width="23.5703125" style="28" customWidth="1"/>
    <col min="12048" max="12048" width="13.7109375" style="28" customWidth="1"/>
    <col min="12049" max="12049" width="15.7109375" style="28" customWidth="1"/>
    <col min="12050" max="12050" width="12.28515625" style="28" customWidth="1"/>
    <col min="12051" max="12051" width="11.85546875" style="28" customWidth="1"/>
    <col min="12052" max="12053" width="11.7109375" style="28" bestFit="1" customWidth="1"/>
    <col min="12054" max="12054" width="10.5703125" style="28" customWidth="1"/>
    <col min="12055" max="12055" width="11.7109375" style="28" bestFit="1" customWidth="1"/>
    <col min="12056" max="12056" width="16.85546875" style="28" customWidth="1"/>
    <col min="12057" max="12057" width="5.140625" style="28" customWidth="1"/>
    <col min="12058" max="12058" width="4.28515625" style="28" customWidth="1"/>
    <col min="12059" max="12059" width="5" style="28" customWidth="1"/>
    <col min="12060" max="12060" width="8.42578125" style="28" customWidth="1"/>
    <col min="12061" max="12061" width="12.28515625" style="28" customWidth="1"/>
    <col min="12062" max="12062" width="15.140625" style="28" customWidth="1"/>
    <col min="12063" max="12063" width="11.5703125" style="28" customWidth="1"/>
    <col min="12064" max="12064" width="17.85546875" style="28" customWidth="1"/>
    <col min="12065" max="12065" width="12.28515625" style="28" customWidth="1"/>
    <col min="12066" max="12066" width="15.140625" style="28" customWidth="1"/>
    <col min="12067" max="12067" width="6.42578125" style="28" customWidth="1"/>
    <col min="12068" max="12068" width="12.28515625" style="28" customWidth="1"/>
    <col min="12069" max="12069" width="11.42578125" style="28" customWidth="1"/>
    <col min="12070" max="12070" width="6" style="28" customWidth="1"/>
    <col min="12071" max="12071" width="12.42578125" style="28" customWidth="1"/>
    <col min="12072" max="12072" width="11.42578125" style="28" customWidth="1"/>
    <col min="12073" max="12073" width="6.42578125" style="28" customWidth="1"/>
    <col min="12074" max="12074" width="12.5703125" style="28" customWidth="1"/>
    <col min="12075" max="12075" width="11.5703125" style="28" customWidth="1"/>
    <col min="12076" max="12076" width="6.140625" style="28" customWidth="1"/>
    <col min="12077" max="12077" width="13.42578125" style="28" customWidth="1"/>
    <col min="12078" max="12078" width="11.5703125" style="28" customWidth="1"/>
    <col min="12079" max="12079" width="5.85546875" style="28" customWidth="1"/>
    <col min="12080" max="12080" width="13.140625" style="28" customWidth="1"/>
    <col min="12081" max="12081" width="11" style="28" customWidth="1"/>
    <col min="12082" max="12082" width="5.85546875" style="28" customWidth="1"/>
    <col min="12083" max="12290" width="9.140625" style="28"/>
    <col min="12291" max="12291" width="7.85546875" style="28" customWidth="1"/>
    <col min="12292" max="12292" width="11" style="28" customWidth="1"/>
    <col min="12293" max="12293" width="17.42578125" style="28" customWidth="1"/>
    <col min="12294" max="12294" width="9.42578125" style="28" bestFit="1" customWidth="1"/>
    <col min="12295" max="12295" width="24" style="28" customWidth="1"/>
    <col min="12296" max="12296" width="12.28515625" style="28" customWidth="1"/>
    <col min="12297" max="12297" width="15.42578125" style="28" customWidth="1"/>
    <col min="12298" max="12299" width="14.7109375" style="28" customWidth="1"/>
    <col min="12300" max="12300" width="24" style="28" customWidth="1"/>
    <col min="12301" max="12301" width="23.140625" style="28" customWidth="1"/>
    <col min="12302" max="12302" width="24.140625" style="28" customWidth="1"/>
    <col min="12303" max="12303" width="23.5703125" style="28" customWidth="1"/>
    <col min="12304" max="12304" width="13.7109375" style="28" customWidth="1"/>
    <col min="12305" max="12305" width="15.7109375" style="28" customWidth="1"/>
    <col min="12306" max="12306" width="12.28515625" style="28" customWidth="1"/>
    <col min="12307" max="12307" width="11.85546875" style="28" customWidth="1"/>
    <col min="12308" max="12309" width="11.7109375" style="28" bestFit="1" customWidth="1"/>
    <col min="12310" max="12310" width="10.5703125" style="28" customWidth="1"/>
    <col min="12311" max="12311" width="11.7109375" style="28" bestFit="1" customWidth="1"/>
    <col min="12312" max="12312" width="16.85546875" style="28" customWidth="1"/>
    <col min="12313" max="12313" width="5.140625" style="28" customWidth="1"/>
    <col min="12314" max="12314" width="4.28515625" style="28" customWidth="1"/>
    <col min="12315" max="12315" width="5" style="28" customWidth="1"/>
    <col min="12316" max="12316" width="8.42578125" style="28" customWidth="1"/>
    <col min="12317" max="12317" width="12.28515625" style="28" customWidth="1"/>
    <col min="12318" max="12318" width="15.140625" style="28" customWidth="1"/>
    <col min="12319" max="12319" width="11.5703125" style="28" customWidth="1"/>
    <col min="12320" max="12320" width="17.85546875" style="28" customWidth="1"/>
    <col min="12321" max="12321" width="12.28515625" style="28" customWidth="1"/>
    <col min="12322" max="12322" width="15.140625" style="28" customWidth="1"/>
    <col min="12323" max="12323" width="6.42578125" style="28" customWidth="1"/>
    <col min="12324" max="12324" width="12.28515625" style="28" customWidth="1"/>
    <col min="12325" max="12325" width="11.42578125" style="28" customWidth="1"/>
    <col min="12326" max="12326" width="6" style="28" customWidth="1"/>
    <col min="12327" max="12327" width="12.42578125" style="28" customWidth="1"/>
    <col min="12328" max="12328" width="11.42578125" style="28" customWidth="1"/>
    <col min="12329" max="12329" width="6.42578125" style="28" customWidth="1"/>
    <col min="12330" max="12330" width="12.5703125" style="28" customWidth="1"/>
    <col min="12331" max="12331" width="11.5703125" style="28" customWidth="1"/>
    <col min="12332" max="12332" width="6.140625" style="28" customWidth="1"/>
    <col min="12333" max="12333" width="13.42578125" style="28" customWidth="1"/>
    <col min="12334" max="12334" width="11.5703125" style="28" customWidth="1"/>
    <col min="12335" max="12335" width="5.85546875" style="28" customWidth="1"/>
    <col min="12336" max="12336" width="13.140625" style="28" customWidth="1"/>
    <col min="12337" max="12337" width="11" style="28" customWidth="1"/>
    <col min="12338" max="12338" width="5.85546875" style="28" customWidth="1"/>
    <col min="12339" max="12546" width="9.140625" style="28"/>
    <col min="12547" max="12547" width="7.85546875" style="28" customWidth="1"/>
    <col min="12548" max="12548" width="11" style="28" customWidth="1"/>
    <col min="12549" max="12549" width="17.42578125" style="28" customWidth="1"/>
    <col min="12550" max="12550" width="9.42578125" style="28" bestFit="1" customWidth="1"/>
    <col min="12551" max="12551" width="24" style="28" customWidth="1"/>
    <col min="12552" max="12552" width="12.28515625" style="28" customWidth="1"/>
    <col min="12553" max="12553" width="15.42578125" style="28" customWidth="1"/>
    <col min="12554" max="12555" width="14.7109375" style="28" customWidth="1"/>
    <col min="12556" max="12556" width="24" style="28" customWidth="1"/>
    <col min="12557" max="12557" width="23.140625" style="28" customWidth="1"/>
    <col min="12558" max="12558" width="24.140625" style="28" customWidth="1"/>
    <col min="12559" max="12559" width="23.5703125" style="28" customWidth="1"/>
    <col min="12560" max="12560" width="13.7109375" style="28" customWidth="1"/>
    <col min="12561" max="12561" width="15.7109375" style="28" customWidth="1"/>
    <col min="12562" max="12562" width="12.28515625" style="28" customWidth="1"/>
    <col min="12563" max="12563" width="11.85546875" style="28" customWidth="1"/>
    <col min="12564" max="12565" width="11.7109375" style="28" bestFit="1" customWidth="1"/>
    <col min="12566" max="12566" width="10.5703125" style="28" customWidth="1"/>
    <col min="12567" max="12567" width="11.7109375" style="28" bestFit="1" customWidth="1"/>
    <col min="12568" max="12568" width="16.85546875" style="28" customWidth="1"/>
    <col min="12569" max="12569" width="5.140625" style="28" customWidth="1"/>
    <col min="12570" max="12570" width="4.28515625" style="28" customWidth="1"/>
    <col min="12571" max="12571" width="5" style="28" customWidth="1"/>
    <col min="12572" max="12572" width="8.42578125" style="28" customWidth="1"/>
    <col min="12573" max="12573" width="12.28515625" style="28" customWidth="1"/>
    <col min="12574" max="12574" width="15.140625" style="28" customWidth="1"/>
    <col min="12575" max="12575" width="11.5703125" style="28" customWidth="1"/>
    <col min="12576" max="12576" width="17.85546875" style="28" customWidth="1"/>
    <col min="12577" max="12577" width="12.28515625" style="28" customWidth="1"/>
    <col min="12578" max="12578" width="15.140625" style="28" customWidth="1"/>
    <col min="12579" max="12579" width="6.42578125" style="28" customWidth="1"/>
    <col min="12580" max="12580" width="12.28515625" style="28" customWidth="1"/>
    <col min="12581" max="12581" width="11.42578125" style="28" customWidth="1"/>
    <col min="12582" max="12582" width="6" style="28" customWidth="1"/>
    <col min="12583" max="12583" width="12.42578125" style="28" customWidth="1"/>
    <col min="12584" max="12584" width="11.42578125" style="28" customWidth="1"/>
    <col min="12585" max="12585" width="6.42578125" style="28" customWidth="1"/>
    <col min="12586" max="12586" width="12.5703125" style="28" customWidth="1"/>
    <col min="12587" max="12587" width="11.5703125" style="28" customWidth="1"/>
    <col min="12588" max="12588" width="6.140625" style="28" customWidth="1"/>
    <col min="12589" max="12589" width="13.42578125" style="28" customWidth="1"/>
    <col min="12590" max="12590" width="11.5703125" style="28" customWidth="1"/>
    <col min="12591" max="12591" width="5.85546875" style="28" customWidth="1"/>
    <col min="12592" max="12592" width="13.140625" style="28" customWidth="1"/>
    <col min="12593" max="12593" width="11" style="28" customWidth="1"/>
    <col min="12594" max="12594" width="5.85546875" style="28" customWidth="1"/>
    <col min="12595" max="12802" width="9.140625" style="28"/>
    <col min="12803" max="12803" width="7.85546875" style="28" customWidth="1"/>
    <col min="12804" max="12804" width="11" style="28" customWidth="1"/>
    <col min="12805" max="12805" width="17.42578125" style="28" customWidth="1"/>
    <col min="12806" max="12806" width="9.42578125" style="28" bestFit="1" customWidth="1"/>
    <col min="12807" max="12807" width="24" style="28" customWidth="1"/>
    <col min="12808" max="12808" width="12.28515625" style="28" customWidth="1"/>
    <col min="12809" max="12809" width="15.42578125" style="28" customWidth="1"/>
    <col min="12810" max="12811" width="14.7109375" style="28" customWidth="1"/>
    <col min="12812" max="12812" width="24" style="28" customWidth="1"/>
    <col min="12813" max="12813" width="23.140625" style="28" customWidth="1"/>
    <col min="12814" max="12814" width="24.140625" style="28" customWidth="1"/>
    <col min="12815" max="12815" width="23.5703125" style="28" customWidth="1"/>
    <col min="12816" max="12816" width="13.7109375" style="28" customWidth="1"/>
    <col min="12817" max="12817" width="15.7109375" style="28" customWidth="1"/>
    <col min="12818" max="12818" width="12.28515625" style="28" customWidth="1"/>
    <col min="12819" max="12819" width="11.85546875" style="28" customWidth="1"/>
    <col min="12820" max="12821" width="11.7109375" style="28" bestFit="1" customWidth="1"/>
    <col min="12822" max="12822" width="10.5703125" style="28" customWidth="1"/>
    <col min="12823" max="12823" width="11.7109375" style="28" bestFit="1" customWidth="1"/>
    <col min="12824" max="12824" width="16.85546875" style="28" customWidth="1"/>
    <col min="12825" max="12825" width="5.140625" style="28" customWidth="1"/>
    <col min="12826" max="12826" width="4.28515625" style="28" customWidth="1"/>
    <col min="12827" max="12827" width="5" style="28" customWidth="1"/>
    <col min="12828" max="12828" width="8.42578125" style="28" customWidth="1"/>
    <col min="12829" max="12829" width="12.28515625" style="28" customWidth="1"/>
    <col min="12830" max="12830" width="15.140625" style="28" customWidth="1"/>
    <col min="12831" max="12831" width="11.5703125" style="28" customWidth="1"/>
    <col min="12832" max="12832" width="17.85546875" style="28" customWidth="1"/>
    <col min="12833" max="12833" width="12.28515625" style="28" customWidth="1"/>
    <col min="12834" max="12834" width="15.140625" style="28" customWidth="1"/>
    <col min="12835" max="12835" width="6.42578125" style="28" customWidth="1"/>
    <col min="12836" max="12836" width="12.28515625" style="28" customWidth="1"/>
    <col min="12837" max="12837" width="11.42578125" style="28" customWidth="1"/>
    <col min="12838" max="12838" width="6" style="28" customWidth="1"/>
    <col min="12839" max="12839" width="12.42578125" style="28" customWidth="1"/>
    <col min="12840" max="12840" width="11.42578125" style="28" customWidth="1"/>
    <col min="12841" max="12841" width="6.42578125" style="28" customWidth="1"/>
    <col min="12842" max="12842" width="12.5703125" style="28" customWidth="1"/>
    <col min="12843" max="12843" width="11.5703125" style="28" customWidth="1"/>
    <col min="12844" max="12844" width="6.140625" style="28" customWidth="1"/>
    <col min="12845" max="12845" width="13.42578125" style="28" customWidth="1"/>
    <col min="12846" max="12846" width="11.5703125" style="28" customWidth="1"/>
    <col min="12847" max="12847" width="5.85546875" style="28" customWidth="1"/>
    <col min="12848" max="12848" width="13.140625" style="28" customWidth="1"/>
    <col min="12849" max="12849" width="11" style="28" customWidth="1"/>
    <col min="12850" max="12850" width="5.85546875" style="28" customWidth="1"/>
    <col min="12851" max="13058" width="9.140625" style="28"/>
    <col min="13059" max="13059" width="7.85546875" style="28" customWidth="1"/>
    <col min="13060" max="13060" width="11" style="28" customWidth="1"/>
    <col min="13061" max="13061" width="17.42578125" style="28" customWidth="1"/>
    <col min="13062" max="13062" width="9.42578125" style="28" bestFit="1" customWidth="1"/>
    <col min="13063" max="13063" width="24" style="28" customWidth="1"/>
    <col min="13064" max="13064" width="12.28515625" style="28" customWidth="1"/>
    <col min="13065" max="13065" width="15.42578125" style="28" customWidth="1"/>
    <col min="13066" max="13067" width="14.7109375" style="28" customWidth="1"/>
    <col min="13068" max="13068" width="24" style="28" customWidth="1"/>
    <col min="13069" max="13069" width="23.140625" style="28" customWidth="1"/>
    <col min="13070" max="13070" width="24.140625" style="28" customWidth="1"/>
    <col min="13071" max="13071" width="23.5703125" style="28" customWidth="1"/>
    <col min="13072" max="13072" width="13.7109375" style="28" customWidth="1"/>
    <col min="13073" max="13073" width="15.7109375" style="28" customWidth="1"/>
    <col min="13074" max="13074" width="12.28515625" style="28" customWidth="1"/>
    <col min="13075" max="13075" width="11.85546875" style="28" customWidth="1"/>
    <col min="13076" max="13077" width="11.7109375" style="28" bestFit="1" customWidth="1"/>
    <col min="13078" max="13078" width="10.5703125" style="28" customWidth="1"/>
    <col min="13079" max="13079" width="11.7109375" style="28" bestFit="1" customWidth="1"/>
    <col min="13080" max="13080" width="16.85546875" style="28" customWidth="1"/>
    <col min="13081" max="13081" width="5.140625" style="28" customWidth="1"/>
    <col min="13082" max="13082" width="4.28515625" style="28" customWidth="1"/>
    <col min="13083" max="13083" width="5" style="28" customWidth="1"/>
    <col min="13084" max="13084" width="8.42578125" style="28" customWidth="1"/>
    <col min="13085" max="13085" width="12.28515625" style="28" customWidth="1"/>
    <col min="13086" max="13086" width="15.140625" style="28" customWidth="1"/>
    <col min="13087" max="13087" width="11.5703125" style="28" customWidth="1"/>
    <col min="13088" max="13088" width="17.85546875" style="28" customWidth="1"/>
    <col min="13089" max="13089" width="12.28515625" style="28" customWidth="1"/>
    <col min="13090" max="13090" width="15.140625" style="28" customWidth="1"/>
    <col min="13091" max="13091" width="6.42578125" style="28" customWidth="1"/>
    <col min="13092" max="13092" width="12.28515625" style="28" customWidth="1"/>
    <col min="13093" max="13093" width="11.42578125" style="28" customWidth="1"/>
    <col min="13094" max="13094" width="6" style="28" customWidth="1"/>
    <col min="13095" max="13095" width="12.42578125" style="28" customWidth="1"/>
    <col min="13096" max="13096" width="11.42578125" style="28" customWidth="1"/>
    <col min="13097" max="13097" width="6.42578125" style="28" customWidth="1"/>
    <col min="13098" max="13098" width="12.5703125" style="28" customWidth="1"/>
    <col min="13099" max="13099" width="11.5703125" style="28" customWidth="1"/>
    <col min="13100" max="13100" width="6.140625" style="28" customWidth="1"/>
    <col min="13101" max="13101" width="13.42578125" style="28" customWidth="1"/>
    <col min="13102" max="13102" width="11.5703125" style="28" customWidth="1"/>
    <col min="13103" max="13103" width="5.85546875" style="28" customWidth="1"/>
    <col min="13104" max="13104" width="13.140625" style="28" customWidth="1"/>
    <col min="13105" max="13105" width="11" style="28" customWidth="1"/>
    <col min="13106" max="13106" width="5.85546875" style="28" customWidth="1"/>
    <col min="13107" max="13314" width="9.140625" style="28"/>
    <col min="13315" max="13315" width="7.85546875" style="28" customWidth="1"/>
    <col min="13316" max="13316" width="11" style="28" customWidth="1"/>
    <col min="13317" max="13317" width="17.42578125" style="28" customWidth="1"/>
    <col min="13318" max="13318" width="9.42578125" style="28" bestFit="1" customWidth="1"/>
    <col min="13319" max="13319" width="24" style="28" customWidth="1"/>
    <col min="13320" max="13320" width="12.28515625" style="28" customWidth="1"/>
    <col min="13321" max="13321" width="15.42578125" style="28" customWidth="1"/>
    <col min="13322" max="13323" width="14.7109375" style="28" customWidth="1"/>
    <col min="13324" max="13324" width="24" style="28" customWidth="1"/>
    <col min="13325" max="13325" width="23.140625" style="28" customWidth="1"/>
    <col min="13326" max="13326" width="24.140625" style="28" customWidth="1"/>
    <col min="13327" max="13327" width="23.5703125" style="28" customWidth="1"/>
    <col min="13328" max="13328" width="13.7109375" style="28" customWidth="1"/>
    <col min="13329" max="13329" width="15.7109375" style="28" customWidth="1"/>
    <col min="13330" max="13330" width="12.28515625" style="28" customWidth="1"/>
    <col min="13331" max="13331" width="11.85546875" style="28" customWidth="1"/>
    <col min="13332" max="13333" width="11.7109375" style="28" bestFit="1" customWidth="1"/>
    <col min="13334" max="13334" width="10.5703125" style="28" customWidth="1"/>
    <col min="13335" max="13335" width="11.7109375" style="28" bestFit="1" customWidth="1"/>
    <col min="13336" max="13336" width="16.85546875" style="28" customWidth="1"/>
    <col min="13337" max="13337" width="5.140625" style="28" customWidth="1"/>
    <col min="13338" max="13338" width="4.28515625" style="28" customWidth="1"/>
    <col min="13339" max="13339" width="5" style="28" customWidth="1"/>
    <col min="13340" max="13340" width="8.42578125" style="28" customWidth="1"/>
    <col min="13341" max="13341" width="12.28515625" style="28" customWidth="1"/>
    <col min="13342" max="13342" width="15.140625" style="28" customWidth="1"/>
    <col min="13343" max="13343" width="11.5703125" style="28" customWidth="1"/>
    <col min="13344" max="13344" width="17.85546875" style="28" customWidth="1"/>
    <col min="13345" max="13345" width="12.28515625" style="28" customWidth="1"/>
    <col min="13346" max="13346" width="15.140625" style="28" customWidth="1"/>
    <col min="13347" max="13347" width="6.42578125" style="28" customWidth="1"/>
    <col min="13348" max="13348" width="12.28515625" style="28" customWidth="1"/>
    <col min="13349" max="13349" width="11.42578125" style="28" customWidth="1"/>
    <col min="13350" max="13350" width="6" style="28" customWidth="1"/>
    <col min="13351" max="13351" width="12.42578125" style="28" customWidth="1"/>
    <col min="13352" max="13352" width="11.42578125" style="28" customWidth="1"/>
    <col min="13353" max="13353" width="6.42578125" style="28" customWidth="1"/>
    <col min="13354" max="13354" width="12.5703125" style="28" customWidth="1"/>
    <col min="13355" max="13355" width="11.5703125" style="28" customWidth="1"/>
    <col min="13356" max="13356" width="6.140625" style="28" customWidth="1"/>
    <col min="13357" max="13357" width="13.42578125" style="28" customWidth="1"/>
    <col min="13358" max="13358" width="11.5703125" style="28" customWidth="1"/>
    <col min="13359" max="13359" width="5.85546875" style="28" customWidth="1"/>
    <col min="13360" max="13360" width="13.140625" style="28" customWidth="1"/>
    <col min="13361" max="13361" width="11" style="28" customWidth="1"/>
    <col min="13362" max="13362" width="5.85546875" style="28" customWidth="1"/>
    <col min="13363" max="13570" width="9.140625" style="28"/>
    <col min="13571" max="13571" width="7.85546875" style="28" customWidth="1"/>
    <col min="13572" max="13572" width="11" style="28" customWidth="1"/>
    <col min="13573" max="13573" width="17.42578125" style="28" customWidth="1"/>
    <col min="13574" max="13574" width="9.42578125" style="28" bestFit="1" customWidth="1"/>
    <col min="13575" max="13575" width="24" style="28" customWidth="1"/>
    <col min="13576" max="13576" width="12.28515625" style="28" customWidth="1"/>
    <col min="13577" max="13577" width="15.42578125" style="28" customWidth="1"/>
    <col min="13578" max="13579" width="14.7109375" style="28" customWidth="1"/>
    <col min="13580" max="13580" width="24" style="28" customWidth="1"/>
    <col min="13581" max="13581" width="23.140625" style="28" customWidth="1"/>
    <col min="13582" max="13582" width="24.140625" style="28" customWidth="1"/>
    <col min="13583" max="13583" width="23.5703125" style="28" customWidth="1"/>
    <col min="13584" max="13584" width="13.7109375" style="28" customWidth="1"/>
    <col min="13585" max="13585" width="15.7109375" style="28" customWidth="1"/>
    <col min="13586" max="13586" width="12.28515625" style="28" customWidth="1"/>
    <col min="13587" max="13587" width="11.85546875" style="28" customWidth="1"/>
    <col min="13588" max="13589" width="11.7109375" style="28" bestFit="1" customWidth="1"/>
    <col min="13590" max="13590" width="10.5703125" style="28" customWidth="1"/>
    <col min="13591" max="13591" width="11.7109375" style="28" bestFit="1" customWidth="1"/>
    <col min="13592" max="13592" width="16.85546875" style="28" customWidth="1"/>
    <col min="13593" max="13593" width="5.140625" style="28" customWidth="1"/>
    <col min="13594" max="13594" width="4.28515625" style="28" customWidth="1"/>
    <col min="13595" max="13595" width="5" style="28" customWidth="1"/>
    <col min="13596" max="13596" width="8.42578125" style="28" customWidth="1"/>
    <col min="13597" max="13597" width="12.28515625" style="28" customWidth="1"/>
    <col min="13598" max="13598" width="15.140625" style="28" customWidth="1"/>
    <col min="13599" max="13599" width="11.5703125" style="28" customWidth="1"/>
    <col min="13600" max="13600" width="17.85546875" style="28" customWidth="1"/>
    <col min="13601" max="13601" width="12.28515625" style="28" customWidth="1"/>
    <col min="13602" max="13602" width="15.140625" style="28" customWidth="1"/>
    <col min="13603" max="13603" width="6.42578125" style="28" customWidth="1"/>
    <col min="13604" max="13604" width="12.28515625" style="28" customWidth="1"/>
    <col min="13605" max="13605" width="11.42578125" style="28" customWidth="1"/>
    <col min="13606" max="13606" width="6" style="28" customWidth="1"/>
    <col min="13607" max="13607" width="12.42578125" style="28" customWidth="1"/>
    <col min="13608" max="13608" width="11.42578125" style="28" customWidth="1"/>
    <col min="13609" max="13609" width="6.42578125" style="28" customWidth="1"/>
    <col min="13610" max="13610" width="12.5703125" style="28" customWidth="1"/>
    <col min="13611" max="13611" width="11.5703125" style="28" customWidth="1"/>
    <col min="13612" max="13612" width="6.140625" style="28" customWidth="1"/>
    <col min="13613" max="13613" width="13.42578125" style="28" customWidth="1"/>
    <col min="13614" max="13614" width="11.5703125" style="28" customWidth="1"/>
    <col min="13615" max="13615" width="5.85546875" style="28" customWidth="1"/>
    <col min="13616" max="13616" width="13.140625" style="28" customWidth="1"/>
    <col min="13617" max="13617" width="11" style="28" customWidth="1"/>
    <col min="13618" max="13618" width="5.85546875" style="28" customWidth="1"/>
    <col min="13619" max="13826" width="9.140625" style="28"/>
    <col min="13827" max="13827" width="7.85546875" style="28" customWidth="1"/>
    <col min="13828" max="13828" width="11" style="28" customWidth="1"/>
    <col min="13829" max="13829" width="17.42578125" style="28" customWidth="1"/>
    <col min="13830" max="13830" width="9.42578125" style="28" bestFit="1" customWidth="1"/>
    <col min="13831" max="13831" width="24" style="28" customWidth="1"/>
    <col min="13832" max="13832" width="12.28515625" style="28" customWidth="1"/>
    <col min="13833" max="13833" width="15.42578125" style="28" customWidth="1"/>
    <col min="13834" max="13835" width="14.7109375" style="28" customWidth="1"/>
    <col min="13836" max="13836" width="24" style="28" customWidth="1"/>
    <col min="13837" max="13837" width="23.140625" style="28" customWidth="1"/>
    <col min="13838" max="13838" width="24.140625" style="28" customWidth="1"/>
    <col min="13839" max="13839" width="23.5703125" style="28" customWidth="1"/>
    <col min="13840" max="13840" width="13.7109375" style="28" customWidth="1"/>
    <col min="13841" max="13841" width="15.7109375" style="28" customWidth="1"/>
    <col min="13842" max="13842" width="12.28515625" style="28" customWidth="1"/>
    <col min="13843" max="13843" width="11.85546875" style="28" customWidth="1"/>
    <col min="13844" max="13845" width="11.7109375" style="28" bestFit="1" customWidth="1"/>
    <col min="13846" max="13846" width="10.5703125" style="28" customWidth="1"/>
    <col min="13847" max="13847" width="11.7109375" style="28" bestFit="1" customWidth="1"/>
    <col min="13848" max="13848" width="16.85546875" style="28" customWidth="1"/>
    <col min="13849" max="13849" width="5.140625" style="28" customWidth="1"/>
    <col min="13850" max="13850" width="4.28515625" style="28" customWidth="1"/>
    <col min="13851" max="13851" width="5" style="28" customWidth="1"/>
    <col min="13852" max="13852" width="8.42578125" style="28" customWidth="1"/>
    <col min="13853" max="13853" width="12.28515625" style="28" customWidth="1"/>
    <col min="13854" max="13854" width="15.140625" style="28" customWidth="1"/>
    <col min="13855" max="13855" width="11.5703125" style="28" customWidth="1"/>
    <col min="13856" max="13856" width="17.85546875" style="28" customWidth="1"/>
    <col min="13857" max="13857" width="12.28515625" style="28" customWidth="1"/>
    <col min="13858" max="13858" width="15.140625" style="28" customWidth="1"/>
    <col min="13859" max="13859" width="6.42578125" style="28" customWidth="1"/>
    <col min="13860" max="13860" width="12.28515625" style="28" customWidth="1"/>
    <col min="13861" max="13861" width="11.42578125" style="28" customWidth="1"/>
    <col min="13862" max="13862" width="6" style="28" customWidth="1"/>
    <col min="13863" max="13863" width="12.42578125" style="28" customWidth="1"/>
    <col min="13864" max="13864" width="11.42578125" style="28" customWidth="1"/>
    <col min="13865" max="13865" width="6.42578125" style="28" customWidth="1"/>
    <col min="13866" max="13866" width="12.5703125" style="28" customWidth="1"/>
    <col min="13867" max="13867" width="11.5703125" style="28" customWidth="1"/>
    <col min="13868" max="13868" width="6.140625" style="28" customWidth="1"/>
    <col min="13869" max="13869" width="13.42578125" style="28" customWidth="1"/>
    <col min="13870" max="13870" width="11.5703125" style="28" customWidth="1"/>
    <col min="13871" max="13871" width="5.85546875" style="28" customWidth="1"/>
    <col min="13872" max="13872" width="13.140625" style="28" customWidth="1"/>
    <col min="13873" max="13873" width="11" style="28" customWidth="1"/>
    <col min="13874" max="13874" width="5.85546875" style="28" customWidth="1"/>
    <col min="13875" max="14082" width="9.140625" style="28"/>
    <col min="14083" max="14083" width="7.85546875" style="28" customWidth="1"/>
    <col min="14084" max="14084" width="11" style="28" customWidth="1"/>
    <col min="14085" max="14085" width="17.42578125" style="28" customWidth="1"/>
    <col min="14086" max="14086" width="9.42578125" style="28" bestFit="1" customWidth="1"/>
    <col min="14087" max="14087" width="24" style="28" customWidth="1"/>
    <col min="14088" max="14088" width="12.28515625" style="28" customWidth="1"/>
    <col min="14089" max="14089" width="15.42578125" style="28" customWidth="1"/>
    <col min="14090" max="14091" width="14.7109375" style="28" customWidth="1"/>
    <col min="14092" max="14092" width="24" style="28" customWidth="1"/>
    <col min="14093" max="14093" width="23.140625" style="28" customWidth="1"/>
    <col min="14094" max="14094" width="24.140625" style="28" customWidth="1"/>
    <col min="14095" max="14095" width="23.5703125" style="28" customWidth="1"/>
    <col min="14096" max="14096" width="13.7109375" style="28" customWidth="1"/>
    <col min="14097" max="14097" width="15.7109375" style="28" customWidth="1"/>
    <col min="14098" max="14098" width="12.28515625" style="28" customWidth="1"/>
    <col min="14099" max="14099" width="11.85546875" style="28" customWidth="1"/>
    <col min="14100" max="14101" width="11.7109375" style="28" bestFit="1" customWidth="1"/>
    <col min="14102" max="14102" width="10.5703125" style="28" customWidth="1"/>
    <col min="14103" max="14103" width="11.7109375" style="28" bestFit="1" customWidth="1"/>
    <col min="14104" max="14104" width="16.85546875" style="28" customWidth="1"/>
    <col min="14105" max="14105" width="5.140625" style="28" customWidth="1"/>
    <col min="14106" max="14106" width="4.28515625" style="28" customWidth="1"/>
    <col min="14107" max="14107" width="5" style="28" customWidth="1"/>
    <col min="14108" max="14108" width="8.42578125" style="28" customWidth="1"/>
    <col min="14109" max="14109" width="12.28515625" style="28" customWidth="1"/>
    <col min="14110" max="14110" width="15.140625" style="28" customWidth="1"/>
    <col min="14111" max="14111" width="11.5703125" style="28" customWidth="1"/>
    <col min="14112" max="14112" width="17.85546875" style="28" customWidth="1"/>
    <col min="14113" max="14113" width="12.28515625" style="28" customWidth="1"/>
    <col min="14114" max="14114" width="15.140625" style="28" customWidth="1"/>
    <col min="14115" max="14115" width="6.42578125" style="28" customWidth="1"/>
    <col min="14116" max="14116" width="12.28515625" style="28" customWidth="1"/>
    <col min="14117" max="14117" width="11.42578125" style="28" customWidth="1"/>
    <col min="14118" max="14118" width="6" style="28" customWidth="1"/>
    <col min="14119" max="14119" width="12.42578125" style="28" customWidth="1"/>
    <col min="14120" max="14120" width="11.42578125" style="28" customWidth="1"/>
    <col min="14121" max="14121" width="6.42578125" style="28" customWidth="1"/>
    <col min="14122" max="14122" width="12.5703125" style="28" customWidth="1"/>
    <col min="14123" max="14123" width="11.5703125" style="28" customWidth="1"/>
    <col min="14124" max="14124" width="6.140625" style="28" customWidth="1"/>
    <col min="14125" max="14125" width="13.42578125" style="28" customWidth="1"/>
    <col min="14126" max="14126" width="11.5703125" style="28" customWidth="1"/>
    <col min="14127" max="14127" width="5.85546875" style="28" customWidth="1"/>
    <col min="14128" max="14128" width="13.140625" style="28" customWidth="1"/>
    <col min="14129" max="14129" width="11" style="28" customWidth="1"/>
    <col min="14130" max="14130" width="5.85546875" style="28" customWidth="1"/>
    <col min="14131" max="14338" width="9.140625" style="28"/>
    <col min="14339" max="14339" width="7.85546875" style="28" customWidth="1"/>
    <col min="14340" max="14340" width="11" style="28" customWidth="1"/>
    <col min="14341" max="14341" width="17.42578125" style="28" customWidth="1"/>
    <col min="14342" max="14342" width="9.42578125" style="28" bestFit="1" customWidth="1"/>
    <col min="14343" max="14343" width="24" style="28" customWidth="1"/>
    <col min="14344" max="14344" width="12.28515625" style="28" customWidth="1"/>
    <col min="14345" max="14345" width="15.42578125" style="28" customWidth="1"/>
    <col min="14346" max="14347" width="14.7109375" style="28" customWidth="1"/>
    <col min="14348" max="14348" width="24" style="28" customWidth="1"/>
    <col min="14349" max="14349" width="23.140625" style="28" customWidth="1"/>
    <col min="14350" max="14350" width="24.140625" style="28" customWidth="1"/>
    <col min="14351" max="14351" width="23.5703125" style="28" customWidth="1"/>
    <col min="14352" max="14352" width="13.7109375" style="28" customWidth="1"/>
    <col min="14353" max="14353" width="15.7109375" style="28" customWidth="1"/>
    <col min="14354" max="14354" width="12.28515625" style="28" customWidth="1"/>
    <col min="14355" max="14355" width="11.85546875" style="28" customWidth="1"/>
    <col min="14356" max="14357" width="11.7109375" style="28" bestFit="1" customWidth="1"/>
    <col min="14358" max="14358" width="10.5703125" style="28" customWidth="1"/>
    <col min="14359" max="14359" width="11.7109375" style="28" bestFit="1" customWidth="1"/>
    <col min="14360" max="14360" width="16.85546875" style="28" customWidth="1"/>
    <col min="14361" max="14361" width="5.140625" style="28" customWidth="1"/>
    <col min="14362" max="14362" width="4.28515625" style="28" customWidth="1"/>
    <col min="14363" max="14363" width="5" style="28" customWidth="1"/>
    <col min="14364" max="14364" width="8.42578125" style="28" customWidth="1"/>
    <col min="14365" max="14365" width="12.28515625" style="28" customWidth="1"/>
    <col min="14366" max="14366" width="15.140625" style="28" customWidth="1"/>
    <col min="14367" max="14367" width="11.5703125" style="28" customWidth="1"/>
    <col min="14368" max="14368" width="17.85546875" style="28" customWidth="1"/>
    <col min="14369" max="14369" width="12.28515625" style="28" customWidth="1"/>
    <col min="14370" max="14370" width="15.140625" style="28" customWidth="1"/>
    <col min="14371" max="14371" width="6.42578125" style="28" customWidth="1"/>
    <col min="14372" max="14372" width="12.28515625" style="28" customWidth="1"/>
    <col min="14373" max="14373" width="11.42578125" style="28" customWidth="1"/>
    <col min="14374" max="14374" width="6" style="28" customWidth="1"/>
    <col min="14375" max="14375" width="12.42578125" style="28" customWidth="1"/>
    <col min="14376" max="14376" width="11.42578125" style="28" customWidth="1"/>
    <col min="14377" max="14377" width="6.42578125" style="28" customWidth="1"/>
    <col min="14378" max="14378" width="12.5703125" style="28" customWidth="1"/>
    <col min="14379" max="14379" width="11.5703125" style="28" customWidth="1"/>
    <col min="14380" max="14380" width="6.140625" style="28" customWidth="1"/>
    <col min="14381" max="14381" width="13.42578125" style="28" customWidth="1"/>
    <col min="14382" max="14382" width="11.5703125" style="28" customWidth="1"/>
    <col min="14383" max="14383" width="5.85546875" style="28" customWidth="1"/>
    <col min="14384" max="14384" width="13.140625" style="28" customWidth="1"/>
    <col min="14385" max="14385" width="11" style="28" customWidth="1"/>
    <col min="14386" max="14386" width="5.85546875" style="28" customWidth="1"/>
    <col min="14387" max="14594" width="9.140625" style="28"/>
    <col min="14595" max="14595" width="7.85546875" style="28" customWidth="1"/>
    <col min="14596" max="14596" width="11" style="28" customWidth="1"/>
    <col min="14597" max="14597" width="17.42578125" style="28" customWidth="1"/>
    <col min="14598" max="14598" width="9.42578125" style="28" bestFit="1" customWidth="1"/>
    <col min="14599" max="14599" width="24" style="28" customWidth="1"/>
    <col min="14600" max="14600" width="12.28515625" style="28" customWidth="1"/>
    <col min="14601" max="14601" width="15.42578125" style="28" customWidth="1"/>
    <col min="14602" max="14603" width="14.7109375" style="28" customWidth="1"/>
    <col min="14604" max="14604" width="24" style="28" customWidth="1"/>
    <col min="14605" max="14605" width="23.140625" style="28" customWidth="1"/>
    <col min="14606" max="14606" width="24.140625" style="28" customWidth="1"/>
    <col min="14607" max="14607" width="23.5703125" style="28" customWidth="1"/>
    <col min="14608" max="14608" width="13.7109375" style="28" customWidth="1"/>
    <col min="14609" max="14609" width="15.7109375" style="28" customWidth="1"/>
    <col min="14610" max="14610" width="12.28515625" style="28" customWidth="1"/>
    <col min="14611" max="14611" width="11.85546875" style="28" customWidth="1"/>
    <col min="14612" max="14613" width="11.7109375" style="28" bestFit="1" customWidth="1"/>
    <col min="14614" max="14614" width="10.5703125" style="28" customWidth="1"/>
    <col min="14615" max="14615" width="11.7109375" style="28" bestFit="1" customWidth="1"/>
    <col min="14616" max="14616" width="16.85546875" style="28" customWidth="1"/>
    <col min="14617" max="14617" width="5.140625" style="28" customWidth="1"/>
    <col min="14618" max="14618" width="4.28515625" style="28" customWidth="1"/>
    <col min="14619" max="14619" width="5" style="28" customWidth="1"/>
    <col min="14620" max="14620" width="8.42578125" style="28" customWidth="1"/>
    <col min="14621" max="14621" width="12.28515625" style="28" customWidth="1"/>
    <col min="14622" max="14622" width="15.140625" style="28" customWidth="1"/>
    <col min="14623" max="14623" width="11.5703125" style="28" customWidth="1"/>
    <col min="14624" max="14624" width="17.85546875" style="28" customWidth="1"/>
    <col min="14625" max="14625" width="12.28515625" style="28" customWidth="1"/>
    <col min="14626" max="14626" width="15.140625" style="28" customWidth="1"/>
    <col min="14627" max="14627" width="6.42578125" style="28" customWidth="1"/>
    <col min="14628" max="14628" width="12.28515625" style="28" customWidth="1"/>
    <col min="14629" max="14629" width="11.42578125" style="28" customWidth="1"/>
    <col min="14630" max="14630" width="6" style="28" customWidth="1"/>
    <col min="14631" max="14631" width="12.42578125" style="28" customWidth="1"/>
    <col min="14632" max="14632" width="11.42578125" style="28" customWidth="1"/>
    <col min="14633" max="14633" width="6.42578125" style="28" customWidth="1"/>
    <col min="14634" max="14634" width="12.5703125" style="28" customWidth="1"/>
    <col min="14635" max="14635" width="11.5703125" style="28" customWidth="1"/>
    <col min="14636" max="14636" width="6.140625" style="28" customWidth="1"/>
    <col min="14637" max="14637" width="13.42578125" style="28" customWidth="1"/>
    <col min="14638" max="14638" width="11.5703125" style="28" customWidth="1"/>
    <col min="14639" max="14639" width="5.85546875" style="28" customWidth="1"/>
    <col min="14640" max="14640" width="13.140625" style="28" customWidth="1"/>
    <col min="14641" max="14641" width="11" style="28" customWidth="1"/>
    <col min="14642" max="14642" width="5.85546875" style="28" customWidth="1"/>
    <col min="14643" max="14850" width="9.140625" style="28"/>
    <col min="14851" max="14851" width="7.85546875" style="28" customWidth="1"/>
    <col min="14852" max="14852" width="11" style="28" customWidth="1"/>
    <col min="14853" max="14853" width="17.42578125" style="28" customWidth="1"/>
    <col min="14854" max="14854" width="9.42578125" style="28" bestFit="1" customWidth="1"/>
    <col min="14855" max="14855" width="24" style="28" customWidth="1"/>
    <col min="14856" max="14856" width="12.28515625" style="28" customWidth="1"/>
    <col min="14857" max="14857" width="15.42578125" style="28" customWidth="1"/>
    <col min="14858" max="14859" width="14.7109375" style="28" customWidth="1"/>
    <col min="14860" max="14860" width="24" style="28" customWidth="1"/>
    <col min="14861" max="14861" width="23.140625" style="28" customWidth="1"/>
    <col min="14862" max="14862" width="24.140625" style="28" customWidth="1"/>
    <col min="14863" max="14863" width="23.5703125" style="28" customWidth="1"/>
    <col min="14864" max="14864" width="13.7109375" style="28" customWidth="1"/>
    <col min="14865" max="14865" width="15.7109375" style="28" customWidth="1"/>
    <col min="14866" max="14866" width="12.28515625" style="28" customWidth="1"/>
    <col min="14867" max="14867" width="11.85546875" style="28" customWidth="1"/>
    <col min="14868" max="14869" width="11.7109375" style="28" bestFit="1" customWidth="1"/>
    <col min="14870" max="14870" width="10.5703125" style="28" customWidth="1"/>
    <col min="14871" max="14871" width="11.7109375" style="28" bestFit="1" customWidth="1"/>
    <col min="14872" max="14872" width="16.85546875" style="28" customWidth="1"/>
    <col min="14873" max="14873" width="5.140625" style="28" customWidth="1"/>
    <col min="14874" max="14874" width="4.28515625" style="28" customWidth="1"/>
    <col min="14875" max="14875" width="5" style="28" customWidth="1"/>
    <col min="14876" max="14876" width="8.42578125" style="28" customWidth="1"/>
    <col min="14877" max="14877" width="12.28515625" style="28" customWidth="1"/>
    <col min="14878" max="14878" width="15.140625" style="28" customWidth="1"/>
    <col min="14879" max="14879" width="11.5703125" style="28" customWidth="1"/>
    <col min="14880" max="14880" width="17.85546875" style="28" customWidth="1"/>
    <col min="14881" max="14881" width="12.28515625" style="28" customWidth="1"/>
    <col min="14882" max="14882" width="15.140625" style="28" customWidth="1"/>
    <col min="14883" max="14883" width="6.42578125" style="28" customWidth="1"/>
    <col min="14884" max="14884" width="12.28515625" style="28" customWidth="1"/>
    <col min="14885" max="14885" width="11.42578125" style="28" customWidth="1"/>
    <col min="14886" max="14886" width="6" style="28" customWidth="1"/>
    <col min="14887" max="14887" width="12.42578125" style="28" customWidth="1"/>
    <col min="14888" max="14888" width="11.42578125" style="28" customWidth="1"/>
    <col min="14889" max="14889" width="6.42578125" style="28" customWidth="1"/>
    <col min="14890" max="14890" width="12.5703125" style="28" customWidth="1"/>
    <col min="14891" max="14891" width="11.5703125" style="28" customWidth="1"/>
    <col min="14892" max="14892" width="6.140625" style="28" customWidth="1"/>
    <col min="14893" max="14893" width="13.42578125" style="28" customWidth="1"/>
    <col min="14894" max="14894" width="11.5703125" style="28" customWidth="1"/>
    <col min="14895" max="14895" width="5.85546875" style="28" customWidth="1"/>
    <col min="14896" max="14896" width="13.140625" style="28" customWidth="1"/>
    <col min="14897" max="14897" width="11" style="28" customWidth="1"/>
    <col min="14898" max="14898" width="5.85546875" style="28" customWidth="1"/>
    <col min="14899" max="15106" width="9.140625" style="28"/>
    <col min="15107" max="15107" width="7.85546875" style="28" customWidth="1"/>
    <col min="15108" max="15108" width="11" style="28" customWidth="1"/>
    <col min="15109" max="15109" width="17.42578125" style="28" customWidth="1"/>
    <col min="15110" max="15110" width="9.42578125" style="28" bestFit="1" customWidth="1"/>
    <col min="15111" max="15111" width="24" style="28" customWidth="1"/>
    <col min="15112" max="15112" width="12.28515625" style="28" customWidth="1"/>
    <col min="15113" max="15113" width="15.42578125" style="28" customWidth="1"/>
    <col min="15114" max="15115" width="14.7109375" style="28" customWidth="1"/>
    <col min="15116" max="15116" width="24" style="28" customWidth="1"/>
    <col min="15117" max="15117" width="23.140625" style="28" customWidth="1"/>
    <col min="15118" max="15118" width="24.140625" style="28" customWidth="1"/>
    <col min="15119" max="15119" width="23.5703125" style="28" customWidth="1"/>
    <col min="15120" max="15120" width="13.7109375" style="28" customWidth="1"/>
    <col min="15121" max="15121" width="15.7109375" style="28" customWidth="1"/>
    <col min="15122" max="15122" width="12.28515625" style="28" customWidth="1"/>
    <col min="15123" max="15123" width="11.85546875" style="28" customWidth="1"/>
    <col min="15124" max="15125" width="11.7109375" style="28" bestFit="1" customWidth="1"/>
    <col min="15126" max="15126" width="10.5703125" style="28" customWidth="1"/>
    <col min="15127" max="15127" width="11.7109375" style="28" bestFit="1" customWidth="1"/>
    <col min="15128" max="15128" width="16.85546875" style="28" customWidth="1"/>
    <col min="15129" max="15129" width="5.140625" style="28" customWidth="1"/>
    <col min="15130" max="15130" width="4.28515625" style="28" customWidth="1"/>
    <col min="15131" max="15131" width="5" style="28" customWidth="1"/>
    <col min="15132" max="15132" width="8.42578125" style="28" customWidth="1"/>
    <col min="15133" max="15133" width="12.28515625" style="28" customWidth="1"/>
    <col min="15134" max="15134" width="15.140625" style="28" customWidth="1"/>
    <col min="15135" max="15135" width="11.5703125" style="28" customWidth="1"/>
    <col min="15136" max="15136" width="17.85546875" style="28" customWidth="1"/>
    <col min="15137" max="15137" width="12.28515625" style="28" customWidth="1"/>
    <col min="15138" max="15138" width="15.140625" style="28" customWidth="1"/>
    <col min="15139" max="15139" width="6.42578125" style="28" customWidth="1"/>
    <col min="15140" max="15140" width="12.28515625" style="28" customWidth="1"/>
    <col min="15141" max="15141" width="11.42578125" style="28" customWidth="1"/>
    <col min="15142" max="15142" width="6" style="28" customWidth="1"/>
    <col min="15143" max="15143" width="12.42578125" style="28" customWidth="1"/>
    <col min="15144" max="15144" width="11.42578125" style="28" customWidth="1"/>
    <col min="15145" max="15145" width="6.42578125" style="28" customWidth="1"/>
    <col min="15146" max="15146" width="12.5703125" style="28" customWidth="1"/>
    <col min="15147" max="15147" width="11.5703125" style="28" customWidth="1"/>
    <col min="15148" max="15148" width="6.140625" style="28" customWidth="1"/>
    <col min="15149" max="15149" width="13.42578125" style="28" customWidth="1"/>
    <col min="15150" max="15150" width="11.5703125" style="28" customWidth="1"/>
    <col min="15151" max="15151" width="5.85546875" style="28" customWidth="1"/>
    <col min="15152" max="15152" width="13.140625" style="28" customWidth="1"/>
    <col min="15153" max="15153" width="11" style="28" customWidth="1"/>
    <col min="15154" max="15154" width="5.85546875" style="28" customWidth="1"/>
    <col min="15155" max="15362" width="9.140625" style="28"/>
    <col min="15363" max="15363" width="7.85546875" style="28" customWidth="1"/>
    <col min="15364" max="15364" width="11" style="28" customWidth="1"/>
    <col min="15365" max="15365" width="17.42578125" style="28" customWidth="1"/>
    <col min="15366" max="15366" width="9.42578125" style="28" bestFit="1" customWidth="1"/>
    <col min="15367" max="15367" width="24" style="28" customWidth="1"/>
    <col min="15368" max="15368" width="12.28515625" style="28" customWidth="1"/>
    <col min="15369" max="15369" width="15.42578125" style="28" customWidth="1"/>
    <col min="15370" max="15371" width="14.7109375" style="28" customWidth="1"/>
    <col min="15372" max="15372" width="24" style="28" customWidth="1"/>
    <col min="15373" max="15373" width="23.140625" style="28" customWidth="1"/>
    <col min="15374" max="15374" width="24.140625" style="28" customWidth="1"/>
    <col min="15375" max="15375" width="23.5703125" style="28" customWidth="1"/>
    <col min="15376" max="15376" width="13.7109375" style="28" customWidth="1"/>
    <col min="15377" max="15377" width="15.7109375" style="28" customWidth="1"/>
    <col min="15378" max="15378" width="12.28515625" style="28" customWidth="1"/>
    <col min="15379" max="15379" width="11.85546875" style="28" customWidth="1"/>
    <col min="15380" max="15381" width="11.7109375" style="28" bestFit="1" customWidth="1"/>
    <col min="15382" max="15382" width="10.5703125" style="28" customWidth="1"/>
    <col min="15383" max="15383" width="11.7109375" style="28" bestFit="1" customWidth="1"/>
    <col min="15384" max="15384" width="16.85546875" style="28" customWidth="1"/>
    <col min="15385" max="15385" width="5.140625" style="28" customWidth="1"/>
    <col min="15386" max="15386" width="4.28515625" style="28" customWidth="1"/>
    <col min="15387" max="15387" width="5" style="28" customWidth="1"/>
    <col min="15388" max="15388" width="8.42578125" style="28" customWidth="1"/>
    <col min="15389" max="15389" width="12.28515625" style="28" customWidth="1"/>
    <col min="15390" max="15390" width="15.140625" style="28" customWidth="1"/>
    <col min="15391" max="15391" width="11.5703125" style="28" customWidth="1"/>
    <col min="15392" max="15392" width="17.85546875" style="28" customWidth="1"/>
    <col min="15393" max="15393" width="12.28515625" style="28" customWidth="1"/>
    <col min="15394" max="15394" width="15.140625" style="28" customWidth="1"/>
    <col min="15395" max="15395" width="6.42578125" style="28" customWidth="1"/>
    <col min="15396" max="15396" width="12.28515625" style="28" customWidth="1"/>
    <col min="15397" max="15397" width="11.42578125" style="28" customWidth="1"/>
    <col min="15398" max="15398" width="6" style="28" customWidth="1"/>
    <col min="15399" max="15399" width="12.42578125" style="28" customWidth="1"/>
    <col min="15400" max="15400" width="11.42578125" style="28" customWidth="1"/>
    <col min="15401" max="15401" width="6.42578125" style="28" customWidth="1"/>
    <col min="15402" max="15402" width="12.5703125" style="28" customWidth="1"/>
    <col min="15403" max="15403" width="11.5703125" style="28" customWidth="1"/>
    <col min="15404" max="15404" width="6.140625" style="28" customWidth="1"/>
    <col min="15405" max="15405" width="13.42578125" style="28" customWidth="1"/>
    <col min="15406" max="15406" width="11.5703125" style="28" customWidth="1"/>
    <col min="15407" max="15407" width="5.85546875" style="28" customWidth="1"/>
    <col min="15408" max="15408" width="13.140625" style="28" customWidth="1"/>
    <col min="15409" max="15409" width="11" style="28" customWidth="1"/>
    <col min="15410" max="15410" width="5.85546875" style="28" customWidth="1"/>
    <col min="15411" max="15618" width="9.140625" style="28"/>
    <col min="15619" max="15619" width="7.85546875" style="28" customWidth="1"/>
    <col min="15620" max="15620" width="11" style="28" customWidth="1"/>
    <col min="15621" max="15621" width="17.42578125" style="28" customWidth="1"/>
    <col min="15622" max="15622" width="9.42578125" style="28" bestFit="1" customWidth="1"/>
    <col min="15623" max="15623" width="24" style="28" customWidth="1"/>
    <col min="15624" max="15624" width="12.28515625" style="28" customWidth="1"/>
    <col min="15625" max="15625" width="15.42578125" style="28" customWidth="1"/>
    <col min="15626" max="15627" width="14.7109375" style="28" customWidth="1"/>
    <col min="15628" max="15628" width="24" style="28" customWidth="1"/>
    <col min="15629" max="15629" width="23.140625" style="28" customWidth="1"/>
    <col min="15630" max="15630" width="24.140625" style="28" customWidth="1"/>
    <col min="15631" max="15631" width="23.5703125" style="28" customWidth="1"/>
    <col min="15632" max="15632" width="13.7109375" style="28" customWidth="1"/>
    <col min="15633" max="15633" width="15.7109375" style="28" customWidth="1"/>
    <col min="15634" max="15634" width="12.28515625" style="28" customWidth="1"/>
    <col min="15635" max="15635" width="11.85546875" style="28" customWidth="1"/>
    <col min="15636" max="15637" width="11.7109375" style="28" bestFit="1" customWidth="1"/>
    <col min="15638" max="15638" width="10.5703125" style="28" customWidth="1"/>
    <col min="15639" max="15639" width="11.7109375" style="28" bestFit="1" customWidth="1"/>
    <col min="15640" max="15640" width="16.85546875" style="28" customWidth="1"/>
    <col min="15641" max="15641" width="5.140625" style="28" customWidth="1"/>
    <col min="15642" max="15642" width="4.28515625" style="28" customWidth="1"/>
    <col min="15643" max="15643" width="5" style="28" customWidth="1"/>
    <col min="15644" max="15644" width="8.42578125" style="28" customWidth="1"/>
    <col min="15645" max="15645" width="12.28515625" style="28" customWidth="1"/>
    <col min="15646" max="15646" width="15.140625" style="28" customWidth="1"/>
    <col min="15647" max="15647" width="11.5703125" style="28" customWidth="1"/>
    <col min="15648" max="15648" width="17.85546875" style="28" customWidth="1"/>
    <col min="15649" max="15649" width="12.28515625" style="28" customWidth="1"/>
    <col min="15650" max="15650" width="15.140625" style="28" customWidth="1"/>
    <col min="15651" max="15651" width="6.42578125" style="28" customWidth="1"/>
    <col min="15652" max="15652" width="12.28515625" style="28" customWidth="1"/>
    <col min="15653" max="15653" width="11.42578125" style="28" customWidth="1"/>
    <col min="15654" max="15654" width="6" style="28" customWidth="1"/>
    <col min="15655" max="15655" width="12.42578125" style="28" customWidth="1"/>
    <col min="15656" max="15656" width="11.42578125" style="28" customWidth="1"/>
    <col min="15657" max="15657" width="6.42578125" style="28" customWidth="1"/>
    <col min="15658" max="15658" width="12.5703125" style="28" customWidth="1"/>
    <col min="15659" max="15659" width="11.5703125" style="28" customWidth="1"/>
    <col min="15660" max="15660" width="6.140625" style="28" customWidth="1"/>
    <col min="15661" max="15661" width="13.42578125" style="28" customWidth="1"/>
    <col min="15662" max="15662" width="11.5703125" style="28" customWidth="1"/>
    <col min="15663" max="15663" width="5.85546875" style="28" customWidth="1"/>
    <col min="15664" max="15664" width="13.140625" style="28" customWidth="1"/>
    <col min="15665" max="15665" width="11" style="28" customWidth="1"/>
    <col min="15666" max="15666" width="5.85546875" style="28" customWidth="1"/>
    <col min="15667" max="15874" width="9.140625" style="28"/>
    <col min="15875" max="15875" width="7.85546875" style="28" customWidth="1"/>
    <col min="15876" max="15876" width="11" style="28" customWidth="1"/>
    <col min="15877" max="15877" width="17.42578125" style="28" customWidth="1"/>
    <col min="15878" max="15878" width="9.42578125" style="28" bestFit="1" customWidth="1"/>
    <col min="15879" max="15879" width="24" style="28" customWidth="1"/>
    <col min="15880" max="15880" width="12.28515625" style="28" customWidth="1"/>
    <col min="15881" max="15881" width="15.42578125" style="28" customWidth="1"/>
    <col min="15882" max="15883" width="14.7109375" style="28" customWidth="1"/>
    <col min="15884" max="15884" width="24" style="28" customWidth="1"/>
    <col min="15885" max="15885" width="23.140625" style="28" customWidth="1"/>
    <col min="15886" max="15886" width="24.140625" style="28" customWidth="1"/>
    <col min="15887" max="15887" width="23.5703125" style="28" customWidth="1"/>
    <col min="15888" max="15888" width="13.7109375" style="28" customWidth="1"/>
    <col min="15889" max="15889" width="15.7109375" style="28" customWidth="1"/>
    <col min="15890" max="15890" width="12.28515625" style="28" customWidth="1"/>
    <col min="15891" max="15891" width="11.85546875" style="28" customWidth="1"/>
    <col min="15892" max="15893" width="11.7109375" style="28" bestFit="1" customWidth="1"/>
    <col min="15894" max="15894" width="10.5703125" style="28" customWidth="1"/>
    <col min="15895" max="15895" width="11.7109375" style="28" bestFit="1" customWidth="1"/>
    <col min="15896" max="15896" width="16.85546875" style="28" customWidth="1"/>
    <col min="15897" max="15897" width="5.140625" style="28" customWidth="1"/>
    <col min="15898" max="15898" width="4.28515625" style="28" customWidth="1"/>
    <col min="15899" max="15899" width="5" style="28" customWidth="1"/>
    <col min="15900" max="15900" width="8.42578125" style="28" customWidth="1"/>
    <col min="15901" max="15901" width="12.28515625" style="28" customWidth="1"/>
    <col min="15902" max="15902" width="15.140625" style="28" customWidth="1"/>
    <col min="15903" max="15903" width="11.5703125" style="28" customWidth="1"/>
    <col min="15904" max="15904" width="17.85546875" style="28" customWidth="1"/>
    <col min="15905" max="15905" width="12.28515625" style="28" customWidth="1"/>
    <col min="15906" max="15906" width="15.140625" style="28" customWidth="1"/>
    <col min="15907" max="15907" width="6.42578125" style="28" customWidth="1"/>
    <col min="15908" max="15908" width="12.28515625" style="28" customWidth="1"/>
    <col min="15909" max="15909" width="11.42578125" style="28" customWidth="1"/>
    <col min="15910" max="15910" width="6" style="28" customWidth="1"/>
    <col min="15911" max="15911" width="12.42578125" style="28" customWidth="1"/>
    <col min="15912" max="15912" width="11.42578125" style="28" customWidth="1"/>
    <col min="15913" max="15913" width="6.42578125" style="28" customWidth="1"/>
    <col min="15914" max="15914" width="12.5703125" style="28" customWidth="1"/>
    <col min="15915" max="15915" width="11.5703125" style="28" customWidth="1"/>
    <col min="15916" max="15916" width="6.140625" style="28" customWidth="1"/>
    <col min="15917" max="15917" width="13.42578125" style="28" customWidth="1"/>
    <col min="15918" max="15918" width="11.5703125" style="28" customWidth="1"/>
    <col min="15919" max="15919" width="5.85546875" style="28" customWidth="1"/>
    <col min="15920" max="15920" width="13.140625" style="28" customWidth="1"/>
    <col min="15921" max="15921" width="11" style="28" customWidth="1"/>
    <col min="15922" max="15922" width="5.85546875" style="28" customWidth="1"/>
    <col min="15923" max="16130" width="9.140625" style="28"/>
    <col min="16131" max="16131" width="7.85546875" style="28" customWidth="1"/>
    <col min="16132" max="16132" width="11" style="28" customWidth="1"/>
    <col min="16133" max="16133" width="17.42578125" style="28" customWidth="1"/>
    <col min="16134" max="16134" width="9.42578125" style="28" bestFit="1" customWidth="1"/>
    <col min="16135" max="16135" width="24" style="28" customWidth="1"/>
    <col min="16136" max="16136" width="12.28515625" style="28" customWidth="1"/>
    <col min="16137" max="16137" width="15.42578125" style="28" customWidth="1"/>
    <col min="16138" max="16139" width="14.7109375" style="28" customWidth="1"/>
    <col min="16140" max="16140" width="24" style="28" customWidth="1"/>
    <col min="16141" max="16141" width="23.140625" style="28" customWidth="1"/>
    <col min="16142" max="16142" width="24.140625" style="28" customWidth="1"/>
    <col min="16143" max="16143" width="23.5703125" style="28" customWidth="1"/>
    <col min="16144" max="16144" width="13.7109375" style="28" customWidth="1"/>
    <col min="16145" max="16145" width="15.7109375" style="28" customWidth="1"/>
    <col min="16146" max="16146" width="12.28515625" style="28" customWidth="1"/>
    <col min="16147" max="16147" width="11.85546875" style="28" customWidth="1"/>
    <col min="16148" max="16149" width="11.7109375" style="28" bestFit="1" customWidth="1"/>
    <col min="16150" max="16150" width="10.5703125" style="28" customWidth="1"/>
    <col min="16151" max="16151" width="11.7109375" style="28" bestFit="1" customWidth="1"/>
    <col min="16152" max="16152" width="16.85546875" style="28" customWidth="1"/>
    <col min="16153" max="16153" width="5.140625" style="28" customWidth="1"/>
    <col min="16154" max="16154" width="4.28515625" style="28" customWidth="1"/>
    <col min="16155" max="16155" width="5" style="28" customWidth="1"/>
    <col min="16156" max="16156" width="8.42578125" style="28" customWidth="1"/>
    <col min="16157" max="16157" width="12.28515625" style="28" customWidth="1"/>
    <col min="16158" max="16158" width="15.140625" style="28" customWidth="1"/>
    <col min="16159" max="16159" width="11.5703125" style="28" customWidth="1"/>
    <col min="16160" max="16160" width="17.85546875" style="28" customWidth="1"/>
    <col min="16161" max="16161" width="12.28515625" style="28" customWidth="1"/>
    <col min="16162" max="16162" width="15.140625" style="28" customWidth="1"/>
    <col min="16163" max="16163" width="6.42578125" style="28" customWidth="1"/>
    <col min="16164" max="16164" width="12.28515625" style="28" customWidth="1"/>
    <col min="16165" max="16165" width="11.42578125" style="28" customWidth="1"/>
    <col min="16166" max="16166" width="6" style="28" customWidth="1"/>
    <col min="16167" max="16167" width="12.42578125" style="28" customWidth="1"/>
    <col min="16168" max="16168" width="11.42578125" style="28" customWidth="1"/>
    <col min="16169" max="16169" width="6.42578125" style="28" customWidth="1"/>
    <col min="16170" max="16170" width="12.5703125" style="28" customWidth="1"/>
    <col min="16171" max="16171" width="11.5703125" style="28" customWidth="1"/>
    <col min="16172" max="16172" width="6.140625" style="28" customWidth="1"/>
    <col min="16173" max="16173" width="13.42578125" style="28" customWidth="1"/>
    <col min="16174" max="16174" width="11.5703125" style="28" customWidth="1"/>
    <col min="16175" max="16175" width="5.85546875" style="28" customWidth="1"/>
    <col min="16176" max="16176" width="13.140625" style="28" customWidth="1"/>
    <col min="16177" max="16177" width="11" style="28" customWidth="1"/>
    <col min="16178" max="16178" width="5.85546875" style="28" customWidth="1"/>
    <col min="16179" max="16384" width="9.140625" style="28"/>
  </cols>
  <sheetData>
    <row r="1" spans="1:51" s="2" customFormat="1" ht="20.25" x14ac:dyDescent="0.3">
      <c r="A1" s="1" t="s">
        <v>0</v>
      </c>
      <c r="D1" s="3"/>
      <c r="E1" s="3"/>
      <c r="F1" s="3"/>
      <c r="G1" s="3"/>
      <c r="H1" s="3"/>
      <c r="I1" s="4"/>
      <c r="J1" s="4"/>
      <c r="K1" s="4"/>
      <c r="L1" s="4"/>
      <c r="M1" s="4"/>
      <c r="N1" s="4"/>
      <c r="O1" s="4"/>
      <c r="P1" s="5"/>
      <c r="Q1" s="6"/>
      <c r="R1" s="6"/>
      <c r="S1" s="6"/>
      <c r="T1" s="6"/>
      <c r="U1" s="7"/>
      <c r="V1" s="99"/>
      <c r="W1" s="6"/>
      <c r="X1" s="62"/>
      <c r="Y1" s="8"/>
      <c r="Z1" s="8"/>
      <c r="AA1" s="8"/>
      <c r="AB1" s="8"/>
      <c r="AC1" s="8"/>
      <c r="AD1" s="8"/>
      <c r="AE1" s="8"/>
      <c r="AF1" s="9"/>
      <c r="AG1" s="10"/>
      <c r="AH1" s="10"/>
      <c r="AI1" s="9"/>
      <c r="AJ1" s="10"/>
      <c r="AK1" s="10"/>
      <c r="AL1" s="9"/>
      <c r="AM1" s="10"/>
      <c r="AN1" s="10"/>
      <c r="AO1" s="10"/>
      <c r="AP1" s="10"/>
      <c r="AQ1" s="10"/>
      <c r="AR1" s="10"/>
      <c r="AS1" s="10"/>
      <c r="AT1" s="10"/>
      <c r="AU1" s="10"/>
      <c r="AV1" s="11"/>
      <c r="AW1" s="11"/>
      <c r="AX1" s="11"/>
    </row>
    <row r="2" spans="1:51" s="2" customFormat="1" x14ac:dyDescent="0.25">
      <c r="C2" s="5"/>
      <c r="D2" s="4"/>
      <c r="E2" s="4"/>
      <c r="F2" s="4"/>
      <c r="G2" s="4"/>
      <c r="H2" s="12"/>
      <c r="I2" s="4"/>
      <c r="J2" s="4"/>
      <c r="K2" s="4"/>
      <c r="L2" s="4"/>
      <c r="M2" s="4"/>
      <c r="N2" s="4"/>
      <c r="O2" s="4"/>
      <c r="P2" s="5"/>
      <c r="Q2" s="6"/>
      <c r="R2" s="6"/>
      <c r="S2" s="6"/>
      <c r="T2" s="6"/>
      <c r="U2" s="7"/>
      <c r="V2" s="99"/>
      <c r="W2" s="6"/>
      <c r="X2" s="62"/>
      <c r="Y2" s="133"/>
      <c r="Z2" s="133"/>
      <c r="AA2" s="133"/>
      <c r="AB2" s="133"/>
      <c r="AC2" s="133"/>
      <c r="AD2" s="133"/>
      <c r="AE2" s="133"/>
      <c r="AF2" s="9"/>
      <c r="AG2" s="10"/>
      <c r="AH2" s="10"/>
      <c r="AI2" s="9"/>
      <c r="AJ2" s="10"/>
      <c r="AK2" s="10"/>
      <c r="AL2" s="9"/>
      <c r="AM2" s="10"/>
      <c r="AN2" s="10"/>
      <c r="AO2" s="10"/>
      <c r="AP2" s="10"/>
      <c r="AQ2" s="10"/>
      <c r="AR2" s="10"/>
      <c r="AS2" s="10"/>
      <c r="AT2" s="10"/>
      <c r="AU2" s="10"/>
      <c r="AV2" s="11"/>
      <c r="AW2" s="11"/>
      <c r="AX2" s="11"/>
    </row>
    <row r="3" spans="1:51" s="2" customFormat="1" x14ac:dyDescent="0.25">
      <c r="D3" s="13"/>
      <c r="E3" s="4"/>
      <c r="F3" s="4"/>
      <c r="G3" s="4"/>
      <c r="H3" s="12"/>
      <c r="I3" s="4"/>
      <c r="J3" s="4"/>
      <c r="K3" s="4"/>
      <c r="L3" s="4"/>
      <c r="M3" s="4"/>
      <c r="N3" s="4"/>
      <c r="O3" s="4"/>
      <c r="P3" s="5"/>
      <c r="Q3" s="6"/>
      <c r="R3" s="6"/>
      <c r="S3" s="6"/>
      <c r="T3" s="6"/>
      <c r="U3" s="7"/>
      <c r="V3" s="99"/>
      <c r="X3" s="62"/>
      <c r="Y3" s="14"/>
      <c r="Z3" s="14"/>
      <c r="AA3" s="14"/>
      <c r="AB3" s="14"/>
      <c r="AC3" s="14"/>
      <c r="AD3" s="14"/>
      <c r="AE3" s="14"/>
      <c r="AF3" s="9"/>
      <c r="AG3" s="10"/>
      <c r="AH3" s="10"/>
      <c r="AI3" s="9"/>
      <c r="AJ3" s="10"/>
      <c r="AK3" s="10"/>
      <c r="AL3" s="9"/>
      <c r="AM3" s="10"/>
      <c r="AN3" s="10"/>
      <c r="AO3" s="10"/>
      <c r="AP3" s="10"/>
      <c r="AQ3" s="10"/>
      <c r="AR3" s="10"/>
      <c r="AS3" s="10"/>
      <c r="AT3" s="10"/>
      <c r="AU3" s="10"/>
      <c r="AV3" s="11"/>
      <c r="AW3" s="11"/>
      <c r="AX3" s="11"/>
    </row>
    <row r="4" spans="1:51" s="2" customFormat="1" x14ac:dyDescent="0.25">
      <c r="C4" s="5"/>
      <c r="D4" s="4"/>
      <c r="E4" s="4"/>
      <c r="F4" s="4"/>
      <c r="G4" s="4"/>
      <c r="H4" s="12"/>
      <c r="I4" s="4"/>
      <c r="J4" s="4"/>
      <c r="K4" s="4"/>
      <c r="L4" s="4"/>
      <c r="M4" s="4"/>
      <c r="N4" s="4"/>
      <c r="O4" s="4"/>
      <c r="P4" s="5"/>
      <c r="Q4" s="6"/>
      <c r="R4" s="6"/>
      <c r="S4" s="6"/>
      <c r="T4" s="6"/>
      <c r="U4" s="7"/>
      <c r="V4" s="99"/>
      <c r="X4" s="62"/>
      <c r="Y4" s="14"/>
      <c r="Z4" s="14"/>
      <c r="AA4" s="14"/>
      <c r="AB4" s="14"/>
      <c r="AC4" s="14"/>
      <c r="AD4" s="14"/>
      <c r="AE4" s="14"/>
      <c r="AF4" s="9"/>
      <c r="AG4" s="10"/>
      <c r="AH4" s="10"/>
      <c r="AI4" s="9"/>
      <c r="AJ4" s="10"/>
      <c r="AK4" s="10"/>
      <c r="AL4" s="9"/>
      <c r="AM4" s="10"/>
      <c r="AN4" s="10"/>
      <c r="AO4" s="10"/>
      <c r="AP4" s="10"/>
      <c r="AQ4" s="10"/>
      <c r="AR4" s="10"/>
      <c r="AS4" s="10"/>
      <c r="AT4" s="10"/>
      <c r="AU4" s="10"/>
      <c r="AV4" s="11"/>
      <c r="AW4" s="11"/>
      <c r="AX4" s="11"/>
    </row>
    <row r="5" spans="1:51" s="15" customFormat="1" x14ac:dyDescent="0.2">
      <c r="C5" s="16"/>
      <c r="D5" s="16"/>
      <c r="E5" s="134" t="s">
        <v>1</v>
      </c>
      <c r="F5" s="135"/>
      <c r="G5" s="135"/>
      <c r="H5" s="135"/>
      <c r="I5" s="135"/>
      <c r="J5" s="135"/>
      <c r="K5" s="135"/>
      <c r="L5" s="135"/>
      <c r="M5" s="135"/>
      <c r="N5" s="135"/>
      <c r="O5" s="136"/>
      <c r="P5" s="16"/>
      <c r="Q5" s="17"/>
      <c r="R5" s="137" t="s">
        <v>2</v>
      </c>
      <c r="S5" s="138"/>
      <c r="T5" s="138"/>
      <c r="U5" s="139"/>
      <c r="V5" s="100"/>
      <c r="X5" s="63"/>
      <c r="Y5" s="18"/>
      <c r="Z5" s="18"/>
      <c r="AA5" s="18"/>
      <c r="AB5" s="18"/>
      <c r="AC5" s="18"/>
      <c r="AD5" s="18"/>
      <c r="AE5" s="19"/>
      <c r="AF5" s="140" t="s">
        <v>3</v>
      </c>
      <c r="AG5" s="141"/>
      <c r="AH5" s="141"/>
      <c r="AI5" s="141"/>
      <c r="AJ5" s="141"/>
      <c r="AK5" s="141"/>
      <c r="AL5" s="141"/>
      <c r="AM5" s="141"/>
      <c r="AN5" s="141"/>
      <c r="AO5" s="141"/>
      <c r="AP5" s="141"/>
      <c r="AQ5" s="141"/>
      <c r="AR5" s="141"/>
      <c r="AS5" s="141"/>
      <c r="AT5" s="141"/>
      <c r="AU5" s="141"/>
      <c r="AV5" s="141"/>
      <c r="AW5" s="141"/>
      <c r="AX5" s="142"/>
    </row>
    <row r="6" spans="1:51" s="15" customFormat="1" ht="12.75" x14ac:dyDescent="0.2">
      <c r="A6" s="119" t="s">
        <v>4</v>
      </c>
      <c r="B6" s="119" t="s">
        <v>5</v>
      </c>
      <c r="C6" s="119" t="s">
        <v>6</v>
      </c>
      <c r="D6" s="147" t="s">
        <v>45</v>
      </c>
      <c r="E6" s="121" t="s">
        <v>7</v>
      </c>
      <c r="F6" s="121" t="s">
        <v>8</v>
      </c>
      <c r="G6" s="121" t="s">
        <v>9</v>
      </c>
      <c r="H6" s="121" t="s">
        <v>10</v>
      </c>
      <c r="I6" s="121" t="s">
        <v>11</v>
      </c>
      <c r="J6" s="121" t="s">
        <v>12</v>
      </c>
      <c r="K6" s="143" t="s">
        <v>13</v>
      </c>
      <c r="L6" s="121" t="s">
        <v>14</v>
      </c>
      <c r="M6" s="121" t="s">
        <v>15</v>
      </c>
      <c r="N6" s="121" t="s">
        <v>16</v>
      </c>
      <c r="O6" s="121" t="s">
        <v>17</v>
      </c>
      <c r="P6" s="119" t="s">
        <v>18</v>
      </c>
      <c r="Q6" s="117" t="s">
        <v>19</v>
      </c>
      <c r="R6" s="119" t="s">
        <v>20</v>
      </c>
      <c r="S6" s="119" t="s">
        <v>21</v>
      </c>
      <c r="T6" s="119" t="s">
        <v>22</v>
      </c>
      <c r="U6" s="119" t="s">
        <v>23</v>
      </c>
      <c r="V6" s="115" t="s">
        <v>24</v>
      </c>
      <c r="W6" s="117" t="s">
        <v>25</v>
      </c>
      <c r="X6" s="145" t="s">
        <v>26</v>
      </c>
      <c r="Y6" s="125" t="s">
        <v>27</v>
      </c>
      <c r="Z6" s="126"/>
      <c r="AA6" s="127"/>
      <c r="AB6" s="118" t="s">
        <v>28</v>
      </c>
      <c r="AC6" s="128" t="s">
        <v>29</v>
      </c>
      <c r="AD6" s="118" t="s">
        <v>30</v>
      </c>
      <c r="AE6" s="129" t="s">
        <v>31</v>
      </c>
      <c r="AF6" s="130" t="s">
        <v>32</v>
      </c>
      <c r="AG6" s="122" t="s">
        <v>33</v>
      </c>
      <c r="AH6" s="123"/>
      <c r="AI6" s="132"/>
      <c r="AJ6" s="122" t="s">
        <v>34</v>
      </c>
      <c r="AK6" s="123"/>
      <c r="AL6" s="132"/>
      <c r="AM6" s="122" t="s">
        <v>35</v>
      </c>
      <c r="AN6" s="123"/>
      <c r="AO6" s="132"/>
      <c r="AP6" s="122" t="s">
        <v>36</v>
      </c>
      <c r="AQ6" s="123"/>
      <c r="AR6" s="132"/>
      <c r="AS6" s="122" t="s">
        <v>37</v>
      </c>
      <c r="AT6" s="123"/>
      <c r="AU6" s="132"/>
      <c r="AV6" s="122" t="s">
        <v>37</v>
      </c>
      <c r="AW6" s="123"/>
      <c r="AX6" s="124"/>
    </row>
    <row r="7" spans="1:51" s="15" customFormat="1" ht="36" x14ac:dyDescent="0.2">
      <c r="A7" s="120"/>
      <c r="B7" s="120"/>
      <c r="C7" s="120"/>
      <c r="D7" s="148"/>
      <c r="E7" s="121"/>
      <c r="F7" s="121"/>
      <c r="G7" s="121"/>
      <c r="H7" s="121"/>
      <c r="I7" s="121"/>
      <c r="J7" s="121"/>
      <c r="K7" s="144"/>
      <c r="L7" s="121"/>
      <c r="M7" s="121"/>
      <c r="N7" s="121"/>
      <c r="O7" s="121"/>
      <c r="P7" s="120"/>
      <c r="Q7" s="118"/>
      <c r="R7" s="120"/>
      <c r="S7" s="120"/>
      <c r="T7" s="120"/>
      <c r="U7" s="120"/>
      <c r="V7" s="116"/>
      <c r="W7" s="118"/>
      <c r="X7" s="146"/>
      <c r="Y7" s="20" t="s">
        <v>38</v>
      </c>
      <c r="Z7" s="20" t="s">
        <v>39</v>
      </c>
      <c r="AA7" s="20" t="s">
        <v>40</v>
      </c>
      <c r="AB7" s="118"/>
      <c r="AC7" s="128"/>
      <c r="AD7" s="118"/>
      <c r="AE7" s="129"/>
      <c r="AF7" s="131"/>
      <c r="AG7" s="21" t="s">
        <v>41</v>
      </c>
      <c r="AH7" s="22" t="s">
        <v>42</v>
      </c>
      <c r="AI7" s="23" t="s">
        <v>43</v>
      </c>
      <c r="AJ7" s="21" t="s">
        <v>41</v>
      </c>
      <c r="AK7" s="22" t="s">
        <v>42</v>
      </c>
      <c r="AL7" s="23" t="s">
        <v>43</v>
      </c>
      <c r="AM7" s="21" t="s">
        <v>41</v>
      </c>
      <c r="AN7" s="22" t="s">
        <v>42</v>
      </c>
      <c r="AO7" s="23" t="s">
        <v>43</v>
      </c>
      <c r="AP7" s="21" t="s">
        <v>41</v>
      </c>
      <c r="AQ7" s="22" t="s">
        <v>42</v>
      </c>
      <c r="AR7" s="23" t="s">
        <v>43</v>
      </c>
      <c r="AS7" s="21" t="s">
        <v>44</v>
      </c>
      <c r="AT7" s="22" t="s">
        <v>42</v>
      </c>
      <c r="AU7" s="23" t="s">
        <v>43</v>
      </c>
      <c r="AV7" s="21" t="s">
        <v>44</v>
      </c>
      <c r="AW7" s="22" t="s">
        <v>42</v>
      </c>
      <c r="AX7" s="23" t="s">
        <v>43</v>
      </c>
    </row>
    <row r="8" spans="1:51" s="26" customFormat="1" ht="12.75" x14ac:dyDescent="0.2">
      <c r="A8" s="24">
        <v>1</v>
      </c>
      <c r="B8" s="24">
        <v>2</v>
      </c>
      <c r="C8" s="24">
        <v>3</v>
      </c>
      <c r="D8" s="24">
        <v>4</v>
      </c>
      <c r="E8" s="24">
        <v>5</v>
      </c>
      <c r="F8" s="24">
        <v>6</v>
      </c>
      <c r="G8" s="24">
        <v>7</v>
      </c>
      <c r="H8" s="24">
        <v>8</v>
      </c>
      <c r="I8" s="24">
        <v>9</v>
      </c>
      <c r="J8" s="24">
        <v>10</v>
      </c>
      <c r="K8" s="24">
        <v>11</v>
      </c>
      <c r="L8" s="24">
        <v>12</v>
      </c>
      <c r="M8" s="24">
        <v>13</v>
      </c>
      <c r="N8" s="24">
        <v>14</v>
      </c>
      <c r="O8" s="24">
        <v>15</v>
      </c>
      <c r="P8" s="24">
        <v>16</v>
      </c>
      <c r="Q8" s="24">
        <v>17</v>
      </c>
      <c r="R8" s="24">
        <v>18</v>
      </c>
      <c r="S8" s="24">
        <v>19</v>
      </c>
      <c r="T8" s="24">
        <v>20</v>
      </c>
      <c r="U8" s="24">
        <v>21</v>
      </c>
      <c r="V8" s="101">
        <v>22</v>
      </c>
      <c r="W8" s="24">
        <v>23</v>
      </c>
      <c r="X8" s="64">
        <v>24</v>
      </c>
      <c r="Y8" s="24">
        <v>25</v>
      </c>
      <c r="Z8" s="24">
        <v>26</v>
      </c>
      <c r="AA8" s="24">
        <v>27</v>
      </c>
      <c r="AB8" s="24">
        <v>28</v>
      </c>
      <c r="AC8" s="24">
        <v>29</v>
      </c>
      <c r="AD8" s="24">
        <v>30</v>
      </c>
      <c r="AE8" s="24">
        <v>31</v>
      </c>
      <c r="AF8" s="24">
        <v>32</v>
      </c>
      <c r="AG8" s="24">
        <v>33</v>
      </c>
      <c r="AH8" s="24">
        <v>34</v>
      </c>
      <c r="AI8" s="24">
        <v>35</v>
      </c>
      <c r="AJ8" s="24">
        <v>36</v>
      </c>
      <c r="AK8" s="24">
        <v>37</v>
      </c>
      <c r="AL8" s="24">
        <v>38</v>
      </c>
      <c r="AM8" s="24">
        <v>39</v>
      </c>
      <c r="AN8" s="24">
        <v>40</v>
      </c>
      <c r="AO8" s="24">
        <v>41</v>
      </c>
      <c r="AP8" s="24">
        <v>42</v>
      </c>
      <c r="AQ8" s="24">
        <v>43</v>
      </c>
      <c r="AR8" s="24">
        <v>44</v>
      </c>
      <c r="AS8" s="24">
        <v>45</v>
      </c>
      <c r="AT8" s="24">
        <v>46</v>
      </c>
      <c r="AU8" s="24">
        <v>47</v>
      </c>
      <c r="AV8" s="24">
        <v>48</v>
      </c>
      <c r="AW8" s="24">
        <v>49</v>
      </c>
      <c r="AX8" s="25">
        <v>48</v>
      </c>
    </row>
    <row r="9" spans="1:51" s="26" customFormat="1" ht="38.25" x14ac:dyDescent="0.25">
      <c r="A9" s="86">
        <v>510</v>
      </c>
      <c r="B9" s="86" t="s">
        <v>654</v>
      </c>
      <c r="C9" s="66" t="s">
        <v>676</v>
      </c>
      <c r="D9" s="86"/>
      <c r="E9" s="89" t="s">
        <v>677</v>
      </c>
      <c r="F9" s="69" t="s">
        <v>678</v>
      </c>
      <c r="G9" s="69" t="s">
        <v>679</v>
      </c>
      <c r="H9" s="89">
        <v>2002</v>
      </c>
      <c r="I9" s="66" t="s">
        <v>680</v>
      </c>
      <c r="J9" s="66">
        <v>80653</v>
      </c>
      <c r="K9" s="66" t="s">
        <v>681</v>
      </c>
      <c r="L9" s="114" t="s">
        <v>682</v>
      </c>
      <c r="M9" s="114" t="s">
        <v>683</v>
      </c>
      <c r="N9" s="67" t="s">
        <v>679</v>
      </c>
      <c r="O9" s="67" t="s">
        <v>684</v>
      </c>
      <c r="P9" s="90" t="s">
        <v>685</v>
      </c>
      <c r="Q9" s="91">
        <v>44.672131147540988</v>
      </c>
      <c r="R9" s="82">
        <v>9.4885882352941184</v>
      </c>
      <c r="S9" s="92">
        <v>8</v>
      </c>
      <c r="T9" s="92">
        <v>31</v>
      </c>
      <c r="U9" s="81">
        <f>SUM(R9:T9)</f>
        <v>48.488588235294117</v>
      </c>
      <c r="V9" s="93">
        <v>0</v>
      </c>
      <c r="W9" s="94">
        <v>1</v>
      </c>
      <c r="X9" s="68" t="s">
        <v>686</v>
      </c>
      <c r="Y9" s="69">
        <v>4</v>
      </c>
      <c r="Z9" s="69">
        <v>6</v>
      </c>
      <c r="AA9" s="69">
        <v>2</v>
      </c>
      <c r="AB9" s="69">
        <v>35</v>
      </c>
      <c r="AC9" s="95">
        <v>145</v>
      </c>
      <c r="AD9" s="96">
        <v>31</v>
      </c>
      <c r="AE9" s="69">
        <v>5</v>
      </c>
      <c r="AF9" s="69">
        <v>0</v>
      </c>
      <c r="AG9" s="69"/>
      <c r="AH9" s="69"/>
      <c r="AI9" s="97"/>
      <c r="AJ9" s="69"/>
      <c r="AK9" s="69"/>
      <c r="AL9" s="97"/>
      <c r="AM9" s="69"/>
      <c r="AN9" s="69"/>
      <c r="AO9" s="97"/>
      <c r="AP9" s="69"/>
      <c r="AQ9" s="69"/>
      <c r="AR9" s="97"/>
      <c r="AS9" s="69"/>
      <c r="AT9" s="69"/>
      <c r="AU9" s="97"/>
      <c r="AV9" s="69"/>
      <c r="AW9" s="69"/>
      <c r="AX9" s="69"/>
      <c r="AY9" s="104"/>
    </row>
    <row r="10" spans="1:51" s="26" customFormat="1" ht="38.25" x14ac:dyDescent="0.2">
      <c r="A10" s="86">
        <v>510</v>
      </c>
      <c r="B10" s="86" t="s">
        <v>654</v>
      </c>
      <c r="C10" s="66" t="s">
        <v>676</v>
      </c>
      <c r="D10" s="86"/>
      <c r="E10" s="69" t="s">
        <v>687</v>
      </c>
      <c r="F10" s="69">
        <v>4648</v>
      </c>
      <c r="G10" s="69" t="s">
        <v>688</v>
      </c>
      <c r="H10" s="69">
        <v>2006</v>
      </c>
      <c r="I10" s="66" t="s">
        <v>689</v>
      </c>
      <c r="J10" s="66">
        <v>122252</v>
      </c>
      <c r="K10" s="66" t="s">
        <v>690</v>
      </c>
      <c r="L10" s="114"/>
      <c r="M10" s="114"/>
      <c r="N10" s="67" t="s">
        <v>691</v>
      </c>
      <c r="O10" s="67" t="s">
        <v>692</v>
      </c>
      <c r="P10" s="98" t="s">
        <v>693</v>
      </c>
      <c r="Q10" s="91">
        <v>57.377049180327873</v>
      </c>
      <c r="R10" s="82">
        <v>14.382588235294117</v>
      </c>
      <c r="S10" s="92">
        <v>11</v>
      </c>
      <c r="T10" s="92">
        <v>36</v>
      </c>
      <c r="U10" s="81">
        <f t="shared" ref="U10:U30" si="0">SUM(R10:T10)</f>
        <v>61.382588235294115</v>
      </c>
      <c r="V10" s="83">
        <v>95</v>
      </c>
      <c r="W10" s="94">
        <v>1</v>
      </c>
      <c r="X10" s="68" t="s">
        <v>686</v>
      </c>
      <c r="Y10" s="69">
        <v>3</v>
      </c>
      <c r="Z10" s="69">
        <v>4</v>
      </c>
      <c r="AA10" s="69">
        <v>7</v>
      </c>
      <c r="AB10" s="69">
        <v>11</v>
      </c>
      <c r="AC10" s="95">
        <v>321</v>
      </c>
      <c r="AD10" s="96">
        <v>36</v>
      </c>
      <c r="AE10" s="69">
        <v>5</v>
      </c>
      <c r="AF10" s="83">
        <v>95</v>
      </c>
      <c r="AG10" s="69" t="s">
        <v>694</v>
      </c>
      <c r="AH10" s="69" t="s">
        <v>695</v>
      </c>
      <c r="AI10" s="69">
        <v>35</v>
      </c>
      <c r="AJ10" s="69"/>
      <c r="AK10" s="69"/>
      <c r="AL10" s="97"/>
      <c r="AM10" s="69" t="s">
        <v>663</v>
      </c>
      <c r="AN10" s="69" t="s">
        <v>696</v>
      </c>
      <c r="AO10" s="97">
        <v>0.25</v>
      </c>
      <c r="AP10" s="69" t="s">
        <v>697</v>
      </c>
      <c r="AQ10" s="69"/>
      <c r="AR10" s="97">
        <v>0.25</v>
      </c>
      <c r="AS10" s="69" t="s">
        <v>698</v>
      </c>
      <c r="AT10" s="69"/>
      <c r="AU10" s="97">
        <v>0.25</v>
      </c>
      <c r="AV10" s="69"/>
      <c r="AW10" s="69"/>
      <c r="AX10" s="69"/>
      <c r="AY10" s="35"/>
    </row>
    <row r="11" spans="1:51" s="26" customFormat="1" ht="38.25" x14ac:dyDescent="0.25">
      <c r="A11" s="86">
        <v>510</v>
      </c>
      <c r="B11" s="86" t="s">
        <v>654</v>
      </c>
      <c r="C11" s="66" t="s">
        <v>676</v>
      </c>
      <c r="D11" s="86"/>
      <c r="E11" s="89" t="s">
        <v>677</v>
      </c>
      <c r="F11" s="69">
        <v>12189</v>
      </c>
      <c r="G11" s="69" t="s">
        <v>699</v>
      </c>
      <c r="H11" s="89">
        <v>2007</v>
      </c>
      <c r="I11" s="66" t="s">
        <v>700</v>
      </c>
      <c r="J11" s="66">
        <v>103320</v>
      </c>
      <c r="K11" s="66" t="s">
        <v>701</v>
      </c>
      <c r="L11" s="114"/>
      <c r="M11" s="114"/>
      <c r="N11" s="67" t="s">
        <v>702</v>
      </c>
      <c r="O11" s="67" t="s">
        <v>703</v>
      </c>
      <c r="P11" s="90" t="s">
        <v>704</v>
      </c>
      <c r="Q11" s="91">
        <v>47.540983606557376</v>
      </c>
      <c r="R11" s="82">
        <v>12.15529411764706</v>
      </c>
      <c r="S11" s="92">
        <v>10</v>
      </c>
      <c r="T11" s="92">
        <v>31</v>
      </c>
      <c r="U11" s="81">
        <f t="shared" si="0"/>
        <v>53.15529411764706</v>
      </c>
      <c r="V11" s="93">
        <v>0</v>
      </c>
      <c r="W11" s="94">
        <v>1</v>
      </c>
      <c r="X11" s="68" t="s">
        <v>686</v>
      </c>
      <c r="Y11" s="69">
        <v>4</v>
      </c>
      <c r="Z11" s="69">
        <v>6</v>
      </c>
      <c r="AA11" s="69">
        <v>5</v>
      </c>
      <c r="AB11" s="69">
        <v>35</v>
      </c>
      <c r="AC11" s="95">
        <v>149</v>
      </c>
      <c r="AD11" s="96">
        <v>31</v>
      </c>
      <c r="AE11" s="69">
        <v>5</v>
      </c>
      <c r="AF11" s="83">
        <v>0</v>
      </c>
      <c r="AG11" s="69"/>
      <c r="AH11" s="69"/>
      <c r="AI11" s="97"/>
      <c r="AJ11" s="69"/>
      <c r="AK11" s="69"/>
      <c r="AL11" s="97"/>
      <c r="AM11" s="69"/>
      <c r="AN11" s="69"/>
      <c r="AO11" s="97"/>
      <c r="AP11" s="69"/>
      <c r="AQ11" s="69"/>
      <c r="AR11" s="69"/>
      <c r="AS11" s="69"/>
      <c r="AT11" s="69"/>
      <c r="AU11" s="97"/>
      <c r="AV11" s="69"/>
      <c r="AW11" s="69"/>
      <c r="AX11" s="69"/>
      <c r="AY11" s="105"/>
    </row>
    <row r="12" spans="1:51" s="26" customFormat="1" ht="38.25" x14ac:dyDescent="0.2">
      <c r="A12" s="86">
        <v>510</v>
      </c>
      <c r="B12" s="86" t="s">
        <v>654</v>
      </c>
      <c r="C12" s="66" t="s">
        <v>676</v>
      </c>
      <c r="D12" s="86"/>
      <c r="E12" s="66" t="s">
        <v>687</v>
      </c>
      <c r="F12" s="66">
        <v>4648</v>
      </c>
      <c r="G12" s="66" t="s">
        <v>706</v>
      </c>
      <c r="H12" s="66">
        <v>2007</v>
      </c>
      <c r="I12" s="66" t="s">
        <v>707</v>
      </c>
      <c r="J12" s="66">
        <v>142560</v>
      </c>
      <c r="K12" s="66" t="s">
        <v>701</v>
      </c>
      <c r="L12" s="114"/>
      <c r="M12" s="114"/>
      <c r="N12" s="67" t="s">
        <v>708</v>
      </c>
      <c r="O12" s="67" t="s">
        <v>709</v>
      </c>
      <c r="P12" s="77" t="s">
        <v>710</v>
      </c>
      <c r="Q12" s="70">
        <v>58.196721311475414</v>
      </c>
      <c r="R12" s="71">
        <v>16.771764705882354</v>
      </c>
      <c r="S12" s="72">
        <v>12</v>
      </c>
      <c r="T12" s="72">
        <v>36</v>
      </c>
      <c r="U12" s="73">
        <f t="shared" si="0"/>
        <v>64.771764705882362</v>
      </c>
      <c r="V12" s="83">
        <v>90</v>
      </c>
      <c r="W12" s="94">
        <v>1</v>
      </c>
      <c r="X12" s="74" t="s">
        <v>686</v>
      </c>
      <c r="Y12" s="66">
        <v>2</v>
      </c>
      <c r="Z12" s="66">
        <v>5</v>
      </c>
      <c r="AA12" s="66">
        <v>4</v>
      </c>
      <c r="AB12" s="66">
        <v>11</v>
      </c>
      <c r="AC12" s="75">
        <v>148</v>
      </c>
      <c r="AD12" s="76">
        <v>36</v>
      </c>
      <c r="AE12" s="66">
        <v>5</v>
      </c>
      <c r="AF12" s="83">
        <v>90</v>
      </c>
      <c r="AG12" s="69" t="s">
        <v>694</v>
      </c>
      <c r="AH12" s="69" t="s">
        <v>695</v>
      </c>
      <c r="AI12" s="69">
        <v>45</v>
      </c>
      <c r="AJ12" s="69" t="s">
        <v>663</v>
      </c>
      <c r="AK12" s="69"/>
      <c r="AL12" s="97">
        <v>0.15</v>
      </c>
      <c r="AM12" s="69" t="s">
        <v>697</v>
      </c>
      <c r="AN12" s="69" t="s">
        <v>696</v>
      </c>
      <c r="AO12" s="97">
        <v>0.1</v>
      </c>
      <c r="AP12" s="69"/>
      <c r="AQ12" s="69"/>
      <c r="AR12" s="97"/>
      <c r="AS12" s="69" t="s">
        <v>698</v>
      </c>
      <c r="AT12" s="69"/>
      <c r="AU12" s="97">
        <v>0.3</v>
      </c>
      <c r="AV12" s="69"/>
      <c r="AW12" s="69"/>
      <c r="AX12" s="69"/>
      <c r="AY12" s="35"/>
    </row>
    <row r="13" spans="1:51" s="26" customFormat="1" ht="38.25" x14ac:dyDescent="0.2">
      <c r="A13" s="86">
        <v>510</v>
      </c>
      <c r="B13" s="86" t="s">
        <v>654</v>
      </c>
      <c r="C13" s="66" t="s">
        <v>711</v>
      </c>
      <c r="D13" s="86"/>
      <c r="E13" s="66" t="s">
        <v>712</v>
      </c>
      <c r="F13" s="66">
        <v>11124</v>
      </c>
      <c r="G13" s="66" t="s">
        <v>713</v>
      </c>
      <c r="H13" s="66">
        <v>2007</v>
      </c>
      <c r="I13" s="66" t="s">
        <v>714</v>
      </c>
      <c r="J13" s="66">
        <v>100836</v>
      </c>
      <c r="K13" s="66" t="s">
        <v>701</v>
      </c>
      <c r="L13" s="114"/>
      <c r="M13" s="114"/>
      <c r="N13" s="67" t="s">
        <v>715</v>
      </c>
      <c r="O13" s="67" t="s">
        <v>716</v>
      </c>
      <c r="P13" s="77" t="s">
        <v>717</v>
      </c>
      <c r="Q13" s="70">
        <v>45.901639344262293</v>
      </c>
      <c r="R13" s="71">
        <v>11.863058823529412</v>
      </c>
      <c r="S13" s="72">
        <v>10</v>
      </c>
      <c r="T13" s="72">
        <v>30</v>
      </c>
      <c r="U13" s="73">
        <f t="shared" si="0"/>
        <v>51.863058823529414</v>
      </c>
      <c r="V13" s="83">
        <v>50</v>
      </c>
      <c r="W13" s="94">
        <v>1</v>
      </c>
      <c r="X13" s="74" t="s">
        <v>686</v>
      </c>
      <c r="Y13" s="66">
        <v>3</v>
      </c>
      <c r="Z13" s="66">
        <v>2</v>
      </c>
      <c r="AA13" s="66">
        <v>1</v>
      </c>
      <c r="AB13" s="66">
        <v>4</v>
      </c>
      <c r="AC13" s="75">
        <v>138</v>
      </c>
      <c r="AD13" s="76">
        <v>30</v>
      </c>
      <c r="AE13" s="66">
        <v>5</v>
      </c>
      <c r="AF13" s="83">
        <v>50</v>
      </c>
      <c r="AG13" s="69" t="s">
        <v>718</v>
      </c>
      <c r="AH13" s="69"/>
      <c r="AI13" s="69">
        <v>25</v>
      </c>
      <c r="AJ13" s="69"/>
      <c r="AK13" s="69"/>
      <c r="AL13" s="97"/>
      <c r="AM13" s="69"/>
      <c r="AN13" s="69"/>
      <c r="AO13" s="97"/>
      <c r="AP13" s="69"/>
      <c r="AQ13" s="69"/>
      <c r="AR13" s="97"/>
      <c r="AS13" s="69" t="s">
        <v>719</v>
      </c>
      <c r="AT13" s="69"/>
      <c r="AU13" s="97">
        <v>0.25</v>
      </c>
      <c r="AV13" s="69"/>
      <c r="AW13" s="69"/>
      <c r="AX13" s="69"/>
      <c r="AY13" s="35"/>
    </row>
    <row r="14" spans="1:51" s="26" customFormat="1" ht="127.5" x14ac:dyDescent="0.2">
      <c r="A14" s="86">
        <v>510</v>
      </c>
      <c r="B14" s="86" t="s">
        <v>654</v>
      </c>
      <c r="C14" s="66" t="s">
        <v>676</v>
      </c>
      <c r="D14" s="86" t="s">
        <v>694</v>
      </c>
      <c r="E14" s="66" t="s">
        <v>720</v>
      </c>
      <c r="F14" s="66">
        <v>23598</v>
      </c>
      <c r="G14" s="66" t="s">
        <v>721</v>
      </c>
      <c r="H14" s="66">
        <v>2008</v>
      </c>
      <c r="I14" s="66" t="s">
        <v>722</v>
      </c>
      <c r="J14" s="66">
        <v>82427</v>
      </c>
      <c r="K14" s="66" t="s">
        <v>723</v>
      </c>
      <c r="L14" s="114"/>
      <c r="M14" s="114"/>
      <c r="N14" s="66" t="s">
        <v>724</v>
      </c>
      <c r="O14" s="66" t="s">
        <v>725</v>
      </c>
      <c r="P14" s="66">
        <v>11796</v>
      </c>
      <c r="Q14" s="70">
        <v>38.934426229508198</v>
      </c>
      <c r="R14" s="71">
        <v>9.6972941176470595</v>
      </c>
      <c r="S14" s="73">
        <v>9.5</v>
      </c>
      <c r="T14" s="73">
        <v>21</v>
      </c>
      <c r="U14" s="73">
        <f t="shared" si="0"/>
        <v>40.197294117647061</v>
      </c>
      <c r="V14" s="83">
        <v>70</v>
      </c>
      <c r="W14" s="102">
        <v>1</v>
      </c>
      <c r="X14" s="74" t="s">
        <v>686</v>
      </c>
      <c r="Y14" s="66">
        <v>3</v>
      </c>
      <c r="Z14" s="66">
        <v>11</v>
      </c>
      <c r="AA14" s="66">
        <v>5</v>
      </c>
      <c r="AB14" s="66">
        <v>35</v>
      </c>
      <c r="AC14" s="78"/>
      <c r="AD14" s="76">
        <v>21</v>
      </c>
      <c r="AE14" s="66">
        <v>5</v>
      </c>
      <c r="AF14" s="83">
        <v>70</v>
      </c>
      <c r="AG14" s="69" t="s">
        <v>895</v>
      </c>
      <c r="AH14" s="69" t="s">
        <v>896</v>
      </c>
      <c r="AI14" s="69">
        <v>25</v>
      </c>
      <c r="AJ14" s="69" t="s">
        <v>897</v>
      </c>
      <c r="AK14" s="69" t="s">
        <v>898</v>
      </c>
      <c r="AL14" s="83">
        <v>35</v>
      </c>
      <c r="AM14" s="69" t="s">
        <v>899</v>
      </c>
      <c r="AN14" s="69" t="s">
        <v>900</v>
      </c>
      <c r="AO14" s="83">
        <v>5</v>
      </c>
      <c r="AP14" s="69"/>
      <c r="AQ14" s="69"/>
      <c r="AR14" s="97"/>
      <c r="AS14" s="86" t="s">
        <v>719</v>
      </c>
      <c r="AT14" s="69"/>
      <c r="AU14" s="69">
        <v>5</v>
      </c>
      <c r="AV14" s="69"/>
      <c r="AW14" s="69"/>
      <c r="AX14" s="69"/>
      <c r="AY14" s="35"/>
    </row>
    <row r="15" spans="1:51" s="26" customFormat="1" ht="63.75" x14ac:dyDescent="0.2">
      <c r="A15" s="86">
        <v>510</v>
      </c>
      <c r="B15" s="86" t="s">
        <v>654</v>
      </c>
      <c r="C15" s="66" t="s">
        <v>711</v>
      </c>
      <c r="D15" s="86" t="s">
        <v>694</v>
      </c>
      <c r="E15" s="66" t="s">
        <v>726</v>
      </c>
      <c r="F15" s="66" t="s">
        <v>727</v>
      </c>
      <c r="G15" s="66" t="s">
        <v>728</v>
      </c>
      <c r="H15" s="66">
        <v>2010</v>
      </c>
      <c r="I15" s="66" t="s">
        <v>729</v>
      </c>
      <c r="J15" s="73">
        <v>376685</v>
      </c>
      <c r="K15" s="66" t="s">
        <v>730</v>
      </c>
      <c r="L15" s="114"/>
      <c r="M15" s="114"/>
      <c r="N15" s="67" t="s">
        <v>731</v>
      </c>
      <c r="O15" s="67" t="s">
        <v>732</v>
      </c>
      <c r="P15" s="67">
        <v>12280</v>
      </c>
      <c r="Q15" s="70">
        <v>43.442622950819676</v>
      </c>
      <c r="R15" s="71">
        <v>44.315882352941173</v>
      </c>
      <c r="S15" s="72">
        <v>11</v>
      </c>
      <c r="T15" s="72">
        <v>23</v>
      </c>
      <c r="U15" s="73">
        <f>SUM(R15:T15)</f>
        <v>78.315882352941173</v>
      </c>
      <c r="V15" s="83">
        <v>40</v>
      </c>
      <c r="W15" s="103">
        <v>1</v>
      </c>
      <c r="X15" s="74" t="s">
        <v>733</v>
      </c>
      <c r="Y15" s="66">
        <v>3</v>
      </c>
      <c r="Z15" s="66">
        <v>2</v>
      </c>
      <c r="AA15" s="66">
        <v>3</v>
      </c>
      <c r="AB15" s="66">
        <v>4</v>
      </c>
      <c r="AC15" s="75">
        <v>149</v>
      </c>
      <c r="AD15" s="76">
        <v>23</v>
      </c>
      <c r="AE15" s="66">
        <v>5</v>
      </c>
      <c r="AF15" s="83">
        <v>40</v>
      </c>
      <c r="AG15" s="69" t="s">
        <v>718</v>
      </c>
      <c r="AH15" s="69" t="s">
        <v>943</v>
      </c>
      <c r="AI15" s="69">
        <v>10</v>
      </c>
      <c r="AJ15" s="69"/>
      <c r="AK15" s="69"/>
      <c r="AL15" s="97"/>
      <c r="AM15" s="69"/>
      <c r="AN15" s="69"/>
      <c r="AO15" s="97"/>
      <c r="AP15" s="69"/>
      <c r="AQ15" s="69"/>
      <c r="AR15" s="97"/>
      <c r="AS15" s="69" t="s">
        <v>734</v>
      </c>
      <c r="AT15" s="69" t="s">
        <v>944</v>
      </c>
      <c r="AU15" s="83">
        <v>10</v>
      </c>
      <c r="AV15" s="69" t="s">
        <v>945</v>
      </c>
      <c r="AW15" s="69" t="s">
        <v>946</v>
      </c>
      <c r="AX15" s="69">
        <v>80</v>
      </c>
      <c r="AY15" s="35"/>
    </row>
    <row r="16" spans="1:51" s="26" customFormat="1" ht="89.25" x14ac:dyDescent="0.2">
      <c r="A16" s="86">
        <v>510</v>
      </c>
      <c r="B16" s="86" t="s">
        <v>654</v>
      </c>
      <c r="C16" s="66" t="s">
        <v>676</v>
      </c>
      <c r="D16" s="86" t="s">
        <v>663</v>
      </c>
      <c r="E16" s="66" t="s">
        <v>917</v>
      </c>
      <c r="F16" s="66" t="s">
        <v>735</v>
      </c>
      <c r="G16" s="66" t="s">
        <v>736</v>
      </c>
      <c r="H16" s="66">
        <v>2010</v>
      </c>
      <c r="I16" s="66" t="s">
        <v>737</v>
      </c>
      <c r="J16" s="66">
        <v>124979.19</v>
      </c>
      <c r="K16" s="66" t="s">
        <v>738</v>
      </c>
      <c r="L16" s="114"/>
      <c r="M16" s="114"/>
      <c r="N16" s="66" t="s">
        <v>739</v>
      </c>
      <c r="O16" s="66" t="s">
        <v>740</v>
      </c>
      <c r="P16" s="66">
        <v>12554</v>
      </c>
      <c r="Q16" s="70">
        <v>40.16393442622951</v>
      </c>
      <c r="R16" s="71">
        <v>14.70343411764706</v>
      </c>
      <c r="S16" s="73">
        <v>9</v>
      </c>
      <c r="T16" s="73">
        <v>18</v>
      </c>
      <c r="U16" s="73">
        <f t="shared" si="0"/>
        <v>41.703434117647063</v>
      </c>
      <c r="V16" s="83">
        <v>80</v>
      </c>
      <c r="W16" s="69">
        <v>100</v>
      </c>
      <c r="X16" s="74" t="s">
        <v>686</v>
      </c>
      <c r="Y16" s="66">
        <v>3</v>
      </c>
      <c r="Z16" s="66">
        <v>1</v>
      </c>
      <c r="AA16" s="66">
        <v>4</v>
      </c>
      <c r="AB16" s="66">
        <v>4</v>
      </c>
      <c r="AC16" s="78"/>
      <c r="AD16" s="76">
        <v>18</v>
      </c>
      <c r="AE16" s="66">
        <v>5</v>
      </c>
      <c r="AF16" s="83">
        <v>80</v>
      </c>
      <c r="AG16" s="69" t="s">
        <v>663</v>
      </c>
      <c r="AH16" s="69" t="s">
        <v>741</v>
      </c>
      <c r="AI16" s="69">
        <v>30</v>
      </c>
      <c r="AJ16" s="69" t="s">
        <v>918</v>
      </c>
      <c r="AK16" s="69" t="s">
        <v>742</v>
      </c>
      <c r="AL16" s="69">
        <v>10</v>
      </c>
      <c r="AM16" s="69" t="s">
        <v>743</v>
      </c>
      <c r="AN16" s="69" t="s">
        <v>744</v>
      </c>
      <c r="AO16" s="69">
        <v>20</v>
      </c>
      <c r="AP16" s="69" t="s">
        <v>745</v>
      </c>
      <c r="AQ16" s="69" t="s">
        <v>744</v>
      </c>
      <c r="AR16" s="69">
        <v>10</v>
      </c>
      <c r="AS16" s="69" t="s">
        <v>919</v>
      </c>
      <c r="AT16" s="69" t="s">
        <v>744</v>
      </c>
      <c r="AU16" s="69">
        <v>5</v>
      </c>
      <c r="AV16" s="69" t="s">
        <v>920</v>
      </c>
      <c r="AW16" s="69" t="s">
        <v>744</v>
      </c>
      <c r="AX16" s="69">
        <v>5</v>
      </c>
      <c r="AY16" s="35"/>
    </row>
    <row r="17" spans="1:51" s="26" customFormat="1" ht="102" x14ac:dyDescent="0.25">
      <c r="A17" s="86">
        <v>510</v>
      </c>
      <c r="B17" s="86" t="s">
        <v>654</v>
      </c>
      <c r="C17" s="66" t="s">
        <v>676</v>
      </c>
      <c r="D17" s="86"/>
      <c r="E17" s="66" t="s">
        <v>746</v>
      </c>
      <c r="F17" s="66">
        <v>25809</v>
      </c>
      <c r="G17" s="66" t="s">
        <v>747</v>
      </c>
      <c r="H17" s="66">
        <v>2010</v>
      </c>
      <c r="I17" s="66" t="s">
        <v>748</v>
      </c>
      <c r="J17" s="66">
        <v>95302.78</v>
      </c>
      <c r="K17" s="66" t="s">
        <v>749</v>
      </c>
      <c r="L17" s="114"/>
      <c r="M17" s="114"/>
      <c r="N17" s="66" t="s">
        <v>750</v>
      </c>
      <c r="O17" s="66" t="s">
        <v>751</v>
      </c>
      <c r="P17" s="66">
        <v>12568</v>
      </c>
      <c r="Q17" s="70">
        <v>37.295081967213115</v>
      </c>
      <c r="R17" s="71">
        <v>11.212091764705882</v>
      </c>
      <c r="S17" s="73">
        <v>9.5</v>
      </c>
      <c r="T17" s="73">
        <v>18</v>
      </c>
      <c r="U17" s="73">
        <f t="shared" si="0"/>
        <v>38.712091764705882</v>
      </c>
      <c r="V17" s="83">
        <v>30</v>
      </c>
      <c r="W17" s="102">
        <v>1</v>
      </c>
      <c r="X17" s="74" t="s">
        <v>686</v>
      </c>
      <c r="Y17" s="66">
        <v>4</v>
      </c>
      <c r="Z17" s="66">
        <v>6</v>
      </c>
      <c r="AA17" s="66">
        <v>3</v>
      </c>
      <c r="AB17" s="66">
        <v>4</v>
      </c>
      <c r="AC17" s="78"/>
      <c r="AD17" s="76">
        <v>18</v>
      </c>
      <c r="AE17" s="66">
        <v>5</v>
      </c>
      <c r="AF17" s="83">
        <v>30</v>
      </c>
      <c r="AG17" s="69"/>
      <c r="AH17" s="69" t="s">
        <v>942</v>
      </c>
      <c r="AI17" s="69"/>
      <c r="AJ17" s="69"/>
      <c r="AK17" s="69"/>
      <c r="AL17" s="97"/>
      <c r="AM17" s="69"/>
      <c r="AN17" s="69"/>
      <c r="AO17" s="97"/>
      <c r="AP17" s="69"/>
      <c r="AQ17" s="69"/>
      <c r="AR17" s="97"/>
      <c r="AS17" s="69" t="s">
        <v>752</v>
      </c>
      <c r="AT17" s="69"/>
      <c r="AU17" s="69">
        <v>20</v>
      </c>
      <c r="AV17" s="69" t="s">
        <v>753</v>
      </c>
      <c r="AW17" s="69" t="s">
        <v>941</v>
      </c>
      <c r="AX17" s="69">
        <v>10</v>
      </c>
      <c r="AY17" s="105"/>
    </row>
    <row r="18" spans="1:51" s="26" customFormat="1" ht="127.5" x14ac:dyDescent="0.2">
      <c r="A18" s="86">
        <v>510</v>
      </c>
      <c r="B18" s="86" t="s">
        <v>654</v>
      </c>
      <c r="C18" s="66" t="s">
        <v>711</v>
      </c>
      <c r="D18" s="86"/>
      <c r="E18" s="66" t="s">
        <v>754</v>
      </c>
      <c r="F18" s="66">
        <v>24402</v>
      </c>
      <c r="G18" s="66" t="s">
        <v>755</v>
      </c>
      <c r="H18" s="66">
        <v>2011</v>
      </c>
      <c r="I18" s="66" t="s">
        <v>756</v>
      </c>
      <c r="J18" s="66">
        <v>96037</v>
      </c>
      <c r="K18" s="66" t="s">
        <v>757</v>
      </c>
      <c r="L18" s="114"/>
      <c r="M18" s="114"/>
      <c r="N18" s="66" t="s">
        <v>758</v>
      </c>
      <c r="O18" s="66" t="s">
        <v>759</v>
      </c>
      <c r="P18" s="66">
        <v>12553</v>
      </c>
      <c r="Q18" s="70">
        <v>40.16393442622951</v>
      </c>
      <c r="R18" s="71">
        <v>11.298470588235293</v>
      </c>
      <c r="S18" s="73">
        <v>9.5</v>
      </c>
      <c r="T18" s="73">
        <v>21</v>
      </c>
      <c r="U18" s="73">
        <f t="shared" si="0"/>
        <v>41.79847058823529</v>
      </c>
      <c r="V18" s="83">
        <v>50</v>
      </c>
      <c r="W18" s="102">
        <v>1</v>
      </c>
      <c r="X18" s="74" t="s">
        <v>686</v>
      </c>
      <c r="Y18" s="66">
        <v>2</v>
      </c>
      <c r="Z18" s="66">
        <v>2</v>
      </c>
      <c r="AA18" s="66">
        <v>1</v>
      </c>
      <c r="AB18" s="66">
        <v>60</v>
      </c>
      <c r="AC18" s="78"/>
      <c r="AD18" s="76">
        <v>21</v>
      </c>
      <c r="AE18" s="66">
        <v>5</v>
      </c>
      <c r="AF18" s="83">
        <v>50</v>
      </c>
      <c r="AG18" s="69" t="s">
        <v>718</v>
      </c>
      <c r="AH18" s="69" t="s">
        <v>741</v>
      </c>
      <c r="AI18" s="69">
        <v>20</v>
      </c>
      <c r="AJ18" s="69" t="s">
        <v>915</v>
      </c>
      <c r="AK18" s="69" t="s">
        <v>741</v>
      </c>
      <c r="AL18" s="69">
        <v>15</v>
      </c>
      <c r="AM18" s="69" t="s">
        <v>694</v>
      </c>
      <c r="AN18" s="69" t="s">
        <v>741</v>
      </c>
      <c r="AO18" s="69">
        <v>5</v>
      </c>
      <c r="AP18" s="106" t="s">
        <v>902</v>
      </c>
      <c r="AQ18" s="69" t="s">
        <v>741</v>
      </c>
      <c r="AR18" s="69">
        <v>5</v>
      </c>
      <c r="AS18" s="86" t="s">
        <v>923</v>
      </c>
      <c r="AT18" s="69" t="s">
        <v>741</v>
      </c>
      <c r="AU18" s="69">
        <v>5</v>
      </c>
      <c r="AV18" s="69"/>
      <c r="AW18" s="69"/>
      <c r="AX18" s="69"/>
      <c r="AY18" s="35"/>
    </row>
    <row r="19" spans="1:51" s="26" customFormat="1" ht="191.25" x14ac:dyDescent="0.25">
      <c r="A19" s="86">
        <v>510</v>
      </c>
      <c r="B19" s="86" t="s">
        <v>654</v>
      </c>
      <c r="C19" s="66" t="s">
        <v>711</v>
      </c>
      <c r="D19" s="86" t="s">
        <v>718</v>
      </c>
      <c r="E19" s="69" t="s">
        <v>888</v>
      </c>
      <c r="F19" s="66">
        <v>15104</v>
      </c>
      <c r="G19" s="66" t="s">
        <v>760</v>
      </c>
      <c r="H19" s="66">
        <v>2011</v>
      </c>
      <c r="I19" s="66" t="s">
        <v>761</v>
      </c>
      <c r="J19" s="66">
        <v>92557.03</v>
      </c>
      <c r="K19" s="66" t="s">
        <v>762</v>
      </c>
      <c r="L19" s="114" t="s">
        <v>682</v>
      </c>
      <c r="M19" s="114" t="s">
        <v>683</v>
      </c>
      <c r="N19" s="66" t="s">
        <v>763</v>
      </c>
      <c r="O19" s="66" t="s">
        <v>764</v>
      </c>
      <c r="P19" s="66">
        <v>12665</v>
      </c>
      <c r="Q19" s="70">
        <v>36.885245901639344</v>
      </c>
      <c r="R19" s="71">
        <v>10.889062352941176</v>
      </c>
      <c r="S19" s="73">
        <v>9.5</v>
      </c>
      <c r="T19" s="73">
        <v>18</v>
      </c>
      <c r="U19" s="73">
        <f t="shared" si="0"/>
        <v>38.389062352941174</v>
      </c>
      <c r="V19" s="83">
        <v>40</v>
      </c>
      <c r="W19" s="102">
        <v>1</v>
      </c>
      <c r="X19" s="74" t="s">
        <v>686</v>
      </c>
      <c r="Y19" s="66">
        <v>3</v>
      </c>
      <c r="Z19" s="66">
        <v>10</v>
      </c>
      <c r="AA19" s="66">
        <v>2</v>
      </c>
      <c r="AB19" s="66">
        <v>60</v>
      </c>
      <c r="AC19" s="78"/>
      <c r="AD19" s="76">
        <v>18</v>
      </c>
      <c r="AE19" s="66">
        <v>5</v>
      </c>
      <c r="AF19" s="83">
        <v>40</v>
      </c>
      <c r="AG19" s="69" t="s">
        <v>718</v>
      </c>
      <c r="AH19" s="69" t="s">
        <v>741</v>
      </c>
      <c r="AI19" s="69">
        <v>40</v>
      </c>
      <c r="AJ19" s="69"/>
      <c r="AK19" s="69"/>
      <c r="AL19" s="69"/>
      <c r="AM19" s="69"/>
      <c r="AN19" s="69"/>
      <c r="AO19" s="97"/>
      <c r="AP19" s="69"/>
      <c r="AQ19" s="69"/>
      <c r="AR19" s="97"/>
      <c r="AS19" s="69"/>
      <c r="AT19" s="69"/>
      <c r="AU19" s="97"/>
      <c r="AV19" s="69"/>
      <c r="AW19" s="69"/>
      <c r="AX19" s="69"/>
      <c r="AY19" s="105"/>
    </row>
    <row r="20" spans="1:51" s="26" customFormat="1" ht="63.75" x14ac:dyDescent="0.2">
      <c r="A20" s="86">
        <v>510</v>
      </c>
      <c r="B20" s="86" t="s">
        <v>654</v>
      </c>
      <c r="C20" s="66" t="s">
        <v>676</v>
      </c>
      <c r="D20" s="86"/>
      <c r="E20" s="66" t="s">
        <v>746</v>
      </c>
      <c r="F20" s="66" t="s">
        <v>765</v>
      </c>
      <c r="G20" s="66" t="s">
        <v>766</v>
      </c>
      <c r="H20" s="66">
        <v>2011</v>
      </c>
      <c r="I20" s="66" t="s">
        <v>767</v>
      </c>
      <c r="J20" s="66">
        <v>51240.97</v>
      </c>
      <c r="K20" s="66" t="s">
        <v>768</v>
      </c>
      <c r="L20" s="114"/>
      <c r="M20" s="114"/>
      <c r="N20" s="66" t="s">
        <v>769</v>
      </c>
      <c r="O20" s="66" t="s">
        <v>770</v>
      </c>
      <c r="P20" s="66">
        <v>12828</v>
      </c>
      <c r="Q20" s="70">
        <v>31.557377049180328</v>
      </c>
      <c r="R20" s="71">
        <v>6.0283494117647063</v>
      </c>
      <c r="S20" s="73">
        <v>9.5</v>
      </c>
      <c r="T20" s="73">
        <v>18</v>
      </c>
      <c r="U20" s="73">
        <f t="shared" si="0"/>
        <v>33.528349411764708</v>
      </c>
      <c r="V20" s="83">
        <v>100</v>
      </c>
      <c r="W20" s="102">
        <v>1</v>
      </c>
      <c r="X20" s="74" t="s">
        <v>686</v>
      </c>
      <c r="Y20" s="66">
        <v>3</v>
      </c>
      <c r="Z20" s="66">
        <v>11</v>
      </c>
      <c r="AA20" s="66">
        <v>5</v>
      </c>
      <c r="AB20" s="66">
        <v>4</v>
      </c>
      <c r="AC20" s="78"/>
      <c r="AD20" s="76">
        <v>18</v>
      </c>
      <c r="AE20" s="66">
        <v>5</v>
      </c>
      <c r="AF20" s="83">
        <v>100</v>
      </c>
      <c r="AG20" s="69" t="s">
        <v>663</v>
      </c>
      <c r="AH20" s="69" t="s">
        <v>771</v>
      </c>
      <c r="AI20" s="69">
        <v>50</v>
      </c>
      <c r="AJ20" s="69"/>
      <c r="AK20" s="69"/>
      <c r="AL20" s="69"/>
      <c r="AM20" s="69"/>
      <c r="AN20" s="69"/>
      <c r="AO20" s="97"/>
      <c r="AP20" s="69"/>
      <c r="AQ20" s="69"/>
      <c r="AR20" s="97"/>
      <c r="AS20" s="69" t="s">
        <v>753</v>
      </c>
      <c r="AT20" s="69"/>
      <c r="AU20" s="69">
        <v>50</v>
      </c>
      <c r="AV20" s="69"/>
      <c r="AW20" s="69"/>
      <c r="AX20" s="69"/>
      <c r="AY20" s="35"/>
    </row>
    <row r="21" spans="1:51" s="26" customFormat="1" ht="178.5" x14ac:dyDescent="0.2">
      <c r="A21" s="86">
        <v>510</v>
      </c>
      <c r="B21" s="86" t="s">
        <v>654</v>
      </c>
      <c r="C21" s="66" t="s">
        <v>676</v>
      </c>
      <c r="D21" s="86" t="s">
        <v>772</v>
      </c>
      <c r="E21" s="66" t="s">
        <v>773</v>
      </c>
      <c r="F21" s="66" t="s">
        <v>774</v>
      </c>
      <c r="G21" s="66" t="s">
        <v>775</v>
      </c>
      <c r="H21" s="66">
        <v>2012</v>
      </c>
      <c r="I21" s="66" t="s">
        <v>775</v>
      </c>
      <c r="J21" s="66">
        <v>218160</v>
      </c>
      <c r="K21" s="66" t="s">
        <v>776</v>
      </c>
      <c r="L21" s="114"/>
      <c r="M21" s="114"/>
      <c r="N21" s="66" t="s">
        <v>777</v>
      </c>
      <c r="O21" s="66" t="s">
        <v>778</v>
      </c>
      <c r="P21" s="66">
        <v>13054</v>
      </c>
      <c r="Q21" s="70">
        <v>50.819672131147541</v>
      </c>
      <c r="R21" s="71">
        <v>25.665882352941175</v>
      </c>
      <c r="S21" s="73">
        <v>11</v>
      </c>
      <c r="T21" s="73">
        <v>27</v>
      </c>
      <c r="U21" s="73">
        <f t="shared" si="0"/>
        <v>63.665882352941175</v>
      </c>
      <c r="V21" s="95">
        <v>100</v>
      </c>
      <c r="W21" s="102">
        <v>1</v>
      </c>
      <c r="X21" s="74" t="s">
        <v>686</v>
      </c>
      <c r="Y21" s="66">
        <v>3</v>
      </c>
      <c r="Z21" s="66">
        <v>1</v>
      </c>
      <c r="AA21" s="66">
        <v>3</v>
      </c>
      <c r="AB21" s="66">
        <v>4</v>
      </c>
      <c r="AC21" s="78">
        <v>159</v>
      </c>
      <c r="AD21" s="76">
        <v>27</v>
      </c>
      <c r="AE21" s="66">
        <v>5</v>
      </c>
      <c r="AF21" s="95">
        <v>100</v>
      </c>
      <c r="AG21" s="86" t="s">
        <v>779</v>
      </c>
      <c r="AH21" s="86" t="s">
        <v>780</v>
      </c>
      <c r="AI21" s="86" t="s">
        <v>781</v>
      </c>
      <c r="AJ21" s="86" t="s">
        <v>902</v>
      </c>
      <c r="AK21" s="86" t="s">
        <v>782</v>
      </c>
      <c r="AL21" s="86" t="s">
        <v>805</v>
      </c>
      <c r="AM21" s="86" t="s">
        <v>906</v>
      </c>
      <c r="AN21" s="86" t="s">
        <v>784</v>
      </c>
      <c r="AO21" s="94">
        <v>0.1</v>
      </c>
      <c r="AP21" s="69" t="s">
        <v>907</v>
      </c>
      <c r="AQ21" s="69" t="s">
        <v>908</v>
      </c>
      <c r="AR21" s="97" t="s">
        <v>783</v>
      </c>
      <c r="AS21" s="69" t="s">
        <v>785</v>
      </c>
      <c r="AT21" s="69"/>
      <c r="AU21" s="97" t="s">
        <v>783</v>
      </c>
      <c r="AV21" s="69"/>
      <c r="AW21" s="69"/>
      <c r="AX21" s="69"/>
      <c r="AY21" s="35"/>
    </row>
    <row r="22" spans="1:51" s="26" customFormat="1" ht="76.5" x14ac:dyDescent="0.25">
      <c r="A22" s="86">
        <v>510</v>
      </c>
      <c r="B22" s="86" t="s">
        <v>654</v>
      </c>
      <c r="C22" s="66" t="s">
        <v>711</v>
      </c>
      <c r="D22" s="86"/>
      <c r="E22" s="66" t="s">
        <v>786</v>
      </c>
      <c r="F22" s="66">
        <v>21455</v>
      </c>
      <c r="G22" s="66" t="s">
        <v>787</v>
      </c>
      <c r="H22" s="66">
        <v>2012</v>
      </c>
      <c r="I22" s="66" t="s">
        <v>788</v>
      </c>
      <c r="J22" s="66">
        <v>54844.800000000003</v>
      </c>
      <c r="K22" s="66" t="s">
        <v>789</v>
      </c>
      <c r="L22" s="114"/>
      <c r="M22" s="114"/>
      <c r="N22" s="66" t="s">
        <v>790</v>
      </c>
      <c r="O22" s="66" t="s">
        <v>791</v>
      </c>
      <c r="P22" s="66">
        <v>13170</v>
      </c>
      <c r="Q22" s="70">
        <v>36.885245901639344</v>
      </c>
      <c r="R22" s="71">
        <v>6.4523294117647065</v>
      </c>
      <c r="S22" s="73">
        <v>9</v>
      </c>
      <c r="T22" s="73">
        <v>23</v>
      </c>
      <c r="U22" s="73">
        <f t="shared" si="0"/>
        <v>38.452329411764708</v>
      </c>
      <c r="V22" s="83">
        <v>20</v>
      </c>
      <c r="W22" s="102">
        <v>1</v>
      </c>
      <c r="X22" s="74" t="s">
        <v>686</v>
      </c>
      <c r="Y22" s="66">
        <v>1</v>
      </c>
      <c r="Z22" s="66">
        <v>5</v>
      </c>
      <c r="AA22" s="66">
        <v>3</v>
      </c>
      <c r="AB22" s="66">
        <v>60</v>
      </c>
      <c r="AC22" s="78"/>
      <c r="AD22" s="76">
        <v>23</v>
      </c>
      <c r="AE22" s="66">
        <v>5</v>
      </c>
      <c r="AF22" s="83">
        <v>20</v>
      </c>
      <c r="AG22" s="69" t="s">
        <v>718</v>
      </c>
      <c r="AH22" s="69" t="s">
        <v>957</v>
      </c>
      <c r="AI22" s="69">
        <v>20</v>
      </c>
      <c r="AJ22" s="69"/>
      <c r="AK22" s="69" t="s">
        <v>792</v>
      </c>
      <c r="AL22" s="97"/>
      <c r="AM22" s="69"/>
      <c r="AN22" s="69"/>
      <c r="AO22" s="97"/>
      <c r="AP22" s="69"/>
      <c r="AQ22" s="69"/>
      <c r="AR22" s="97"/>
      <c r="AS22" s="86" t="s">
        <v>958</v>
      </c>
      <c r="AT22" s="86" t="s">
        <v>959</v>
      </c>
      <c r="AU22" s="86">
        <v>40</v>
      </c>
      <c r="AV22" s="69" t="s">
        <v>960</v>
      </c>
      <c r="AW22" s="69" t="s">
        <v>961</v>
      </c>
      <c r="AX22" s="69">
        <v>40</v>
      </c>
      <c r="AY22" s="105"/>
    </row>
    <row r="23" spans="1:51" s="26" customFormat="1" ht="76.5" x14ac:dyDescent="0.25">
      <c r="A23" s="86">
        <v>510</v>
      </c>
      <c r="B23" s="86" t="s">
        <v>654</v>
      </c>
      <c r="C23" s="66" t="s">
        <v>711</v>
      </c>
      <c r="D23" s="86"/>
      <c r="E23" s="66" t="s">
        <v>786</v>
      </c>
      <c r="F23" s="66" t="s">
        <v>793</v>
      </c>
      <c r="G23" s="66" t="s">
        <v>962</v>
      </c>
      <c r="H23" s="66">
        <v>2014</v>
      </c>
      <c r="I23" s="66" t="s">
        <v>794</v>
      </c>
      <c r="J23" s="66">
        <v>76110</v>
      </c>
      <c r="K23" s="66" t="s">
        <v>795</v>
      </c>
      <c r="L23" s="114"/>
      <c r="M23" s="114"/>
      <c r="N23" s="66" t="s">
        <v>796</v>
      </c>
      <c r="O23" s="66" t="s">
        <v>797</v>
      </c>
      <c r="P23" s="66">
        <v>13776</v>
      </c>
      <c r="Q23" s="79">
        <v>39.344262295081968</v>
      </c>
      <c r="R23" s="71">
        <v>8.9541176470588244</v>
      </c>
      <c r="S23" s="73">
        <v>9.5</v>
      </c>
      <c r="T23" s="73">
        <v>23</v>
      </c>
      <c r="U23" s="73">
        <f t="shared" si="0"/>
        <v>41.454117647058823</v>
      </c>
      <c r="V23" s="83">
        <v>20</v>
      </c>
      <c r="W23" s="102">
        <v>1</v>
      </c>
      <c r="X23" s="74" t="s">
        <v>686</v>
      </c>
      <c r="Y23" s="66">
        <v>1</v>
      </c>
      <c r="Z23" s="66">
        <v>1</v>
      </c>
      <c r="AA23" s="66">
        <v>3</v>
      </c>
      <c r="AB23" s="66">
        <v>60</v>
      </c>
      <c r="AC23" s="78"/>
      <c r="AD23" s="76">
        <v>23</v>
      </c>
      <c r="AE23" s="80">
        <v>5</v>
      </c>
      <c r="AF23" s="83">
        <v>20</v>
      </c>
      <c r="AG23" s="69"/>
      <c r="AH23" s="69"/>
      <c r="AI23" s="69"/>
      <c r="AJ23" s="69"/>
      <c r="AK23" s="69"/>
      <c r="AL23" s="69"/>
      <c r="AM23" s="69"/>
      <c r="AN23" s="69"/>
      <c r="AO23" s="69"/>
      <c r="AP23" s="69"/>
      <c r="AQ23" s="69"/>
      <c r="AR23" s="69"/>
      <c r="AS23" s="69"/>
      <c r="AT23" s="69"/>
      <c r="AU23" s="69"/>
      <c r="AV23" s="69" t="s">
        <v>960</v>
      </c>
      <c r="AW23" s="69" t="s">
        <v>961</v>
      </c>
      <c r="AX23" s="69">
        <v>100</v>
      </c>
      <c r="AY23" s="105"/>
    </row>
    <row r="24" spans="1:51" s="26" customFormat="1" ht="63.75" x14ac:dyDescent="0.2">
      <c r="A24" s="86">
        <v>510</v>
      </c>
      <c r="B24" s="86" t="s">
        <v>654</v>
      </c>
      <c r="C24" s="66" t="s">
        <v>676</v>
      </c>
      <c r="D24" s="86"/>
      <c r="E24" s="66" t="s">
        <v>653</v>
      </c>
      <c r="F24" s="66" t="s">
        <v>798</v>
      </c>
      <c r="G24" s="66" t="s">
        <v>799</v>
      </c>
      <c r="H24" s="66">
        <v>2015</v>
      </c>
      <c r="I24" s="66" t="s">
        <v>800</v>
      </c>
      <c r="J24" s="66">
        <v>96016</v>
      </c>
      <c r="K24" s="66" t="s">
        <v>801</v>
      </c>
      <c r="L24" s="66" t="s">
        <v>682</v>
      </c>
      <c r="M24" s="66" t="s">
        <v>683</v>
      </c>
      <c r="N24" s="66" t="s">
        <v>802</v>
      </c>
      <c r="O24" s="66" t="s">
        <v>803</v>
      </c>
      <c r="P24" s="66">
        <v>14291</v>
      </c>
      <c r="Q24" s="73">
        <v>34.016393442622949</v>
      </c>
      <c r="R24" s="71">
        <v>11.295999999999999</v>
      </c>
      <c r="S24" s="73">
        <v>9.5</v>
      </c>
      <c r="T24" s="73">
        <v>19</v>
      </c>
      <c r="U24" s="73">
        <f t="shared" si="0"/>
        <v>39.795999999999999</v>
      </c>
      <c r="V24" s="83">
        <v>80</v>
      </c>
      <c r="W24" s="102">
        <v>1</v>
      </c>
      <c r="X24" s="74" t="s">
        <v>686</v>
      </c>
      <c r="Y24" s="66">
        <v>3</v>
      </c>
      <c r="Z24" s="66">
        <v>2</v>
      </c>
      <c r="AA24" s="66">
        <v>3</v>
      </c>
      <c r="AB24" s="66">
        <v>4</v>
      </c>
      <c r="AC24" s="78"/>
      <c r="AD24" s="73">
        <v>19</v>
      </c>
      <c r="AE24" s="66">
        <v>5</v>
      </c>
      <c r="AF24" s="83">
        <v>80</v>
      </c>
      <c r="AG24" s="69" t="s">
        <v>663</v>
      </c>
      <c r="AH24" s="69"/>
      <c r="AI24" s="69">
        <v>60</v>
      </c>
      <c r="AJ24" s="69" t="s">
        <v>902</v>
      </c>
      <c r="AK24" s="69" t="s">
        <v>705</v>
      </c>
      <c r="AL24" s="69">
        <v>20</v>
      </c>
      <c r="AM24" s="69" t="s">
        <v>743</v>
      </c>
      <c r="AN24" s="69" t="s">
        <v>804</v>
      </c>
      <c r="AO24" s="107" t="s">
        <v>805</v>
      </c>
      <c r="AP24" s="69" t="s">
        <v>903</v>
      </c>
      <c r="AQ24" s="69" t="s">
        <v>904</v>
      </c>
      <c r="AR24" s="69" t="s">
        <v>783</v>
      </c>
      <c r="AS24" s="69" t="s">
        <v>905</v>
      </c>
      <c r="AT24" s="69" t="s">
        <v>806</v>
      </c>
      <c r="AU24" s="97" t="s">
        <v>783</v>
      </c>
      <c r="AV24" s="69" t="s">
        <v>785</v>
      </c>
      <c r="AW24" s="69"/>
      <c r="AX24" s="97" t="s">
        <v>783</v>
      </c>
      <c r="AY24" s="35"/>
    </row>
    <row r="25" spans="1:51" s="26" customFormat="1" ht="63.75" x14ac:dyDescent="0.2">
      <c r="A25" s="86">
        <v>510</v>
      </c>
      <c r="B25" s="86" t="s">
        <v>654</v>
      </c>
      <c r="C25" s="69" t="s">
        <v>676</v>
      </c>
      <c r="D25" s="86" t="s">
        <v>663</v>
      </c>
      <c r="E25" s="69" t="s">
        <v>807</v>
      </c>
      <c r="F25" s="69" t="s">
        <v>808</v>
      </c>
      <c r="G25" s="69" t="s">
        <v>809</v>
      </c>
      <c r="H25" s="69">
        <v>2015</v>
      </c>
      <c r="I25" s="69" t="s">
        <v>810</v>
      </c>
      <c r="J25" s="69">
        <v>116441</v>
      </c>
      <c r="K25" s="69" t="s">
        <v>811</v>
      </c>
      <c r="L25" s="69" t="s">
        <v>682</v>
      </c>
      <c r="M25" s="69" t="s">
        <v>683</v>
      </c>
      <c r="N25" s="69" t="s">
        <v>812</v>
      </c>
      <c r="O25" s="69" t="s">
        <v>813</v>
      </c>
      <c r="P25" s="69">
        <v>14294</v>
      </c>
      <c r="Q25" s="81">
        <v>35.245901639344261</v>
      </c>
      <c r="R25" s="82">
        <v>13.698941176470589</v>
      </c>
      <c r="S25" s="81">
        <v>9</v>
      </c>
      <c r="T25" s="81">
        <v>18</v>
      </c>
      <c r="U25" s="81">
        <f t="shared" si="0"/>
        <v>40.698941176470591</v>
      </c>
      <c r="V25" s="83">
        <v>60</v>
      </c>
      <c r="W25" s="102">
        <v>1</v>
      </c>
      <c r="X25" s="68" t="s">
        <v>686</v>
      </c>
      <c r="Y25" s="69">
        <v>3</v>
      </c>
      <c r="Z25" s="69">
        <v>2</v>
      </c>
      <c r="AA25" s="69">
        <v>3</v>
      </c>
      <c r="AB25" s="69">
        <v>4</v>
      </c>
      <c r="AC25" s="83"/>
      <c r="AD25" s="81">
        <v>18</v>
      </c>
      <c r="AE25" s="69">
        <v>5</v>
      </c>
      <c r="AF25" s="83">
        <v>60</v>
      </c>
      <c r="AG25" s="69" t="s">
        <v>663</v>
      </c>
      <c r="AH25" s="69"/>
      <c r="AI25" s="83">
        <v>25</v>
      </c>
      <c r="AJ25" s="69" t="s">
        <v>694</v>
      </c>
      <c r="AK25" s="69"/>
      <c r="AL25" s="69">
        <v>25</v>
      </c>
      <c r="AM25" s="69" t="s">
        <v>901</v>
      </c>
      <c r="AN25" s="69"/>
      <c r="AO25" s="69">
        <v>10</v>
      </c>
      <c r="AP25" s="69"/>
      <c r="AQ25" s="69"/>
      <c r="AR25" s="69"/>
      <c r="AS25" s="69"/>
      <c r="AT25" s="69"/>
      <c r="AU25" s="69"/>
      <c r="AV25" s="69"/>
      <c r="AW25" s="69"/>
      <c r="AX25" s="69"/>
      <c r="AY25" s="35"/>
    </row>
    <row r="26" spans="1:51" s="26" customFormat="1" ht="165.75" x14ac:dyDescent="0.2">
      <c r="A26" s="86">
        <v>510</v>
      </c>
      <c r="B26" s="86" t="s">
        <v>654</v>
      </c>
      <c r="C26" s="66" t="s">
        <v>711</v>
      </c>
      <c r="D26" s="86" t="s">
        <v>718</v>
      </c>
      <c r="E26" s="66" t="s">
        <v>814</v>
      </c>
      <c r="F26" s="66" t="s">
        <v>815</v>
      </c>
      <c r="G26" s="66" t="s">
        <v>816</v>
      </c>
      <c r="H26" s="66">
        <v>2015</v>
      </c>
      <c r="I26" s="66" t="s">
        <v>817</v>
      </c>
      <c r="J26" s="66">
        <v>102271</v>
      </c>
      <c r="K26" s="66" t="s">
        <v>818</v>
      </c>
      <c r="L26" s="66" t="s">
        <v>682</v>
      </c>
      <c r="M26" s="66" t="s">
        <v>819</v>
      </c>
      <c r="N26" s="66" t="s">
        <v>820</v>
      </c>
      <c r="O26" s="66" t="s">
        <v>821</v>
      </c>
      <c r="P26" s="66">
        <v>14318</v>
      </c>
      <c r="Q26" s="73">
        <v>35.245901639344261</v>
      </c>
      <c r="R26" s="71">
        <v>12.031882352941176</v>
      </c>
      <c r="S26" s="73">
        <v>9</v>
      </c>
      <c r="T26" s="73">
        <v>18</v>
      </c>
      <c r="U26" s="73">
        <f t="shared" si="0"/>
        <v>39.031882352941174</v>
      </c>
      <c r="V26" s="83">
        <v>80</v>
      </c>
      <c r="W26" s="102">
        <v>1</v>
      </c>
      <c r="X26" s="74" t="s">
        <v>822</v>
      </c>
      <c r="Y26" s="66">
        <v>1</v>
      </c>
      <c r="Z26" s="66">
        <v>1</v>
      </c>
      <c r="AA26" s="66">
        <v>6</v>
      </c>
      <c r="AB26" s="66">
        <v>60</v>
      </c>
      <c r="AC26" s="66"/>
      <c r="AD26" s="73">
        <v>18</v>
      </c>
      <c r="AE26" s="73">
        <v>5</v>
      </c>
      <c r="AF26" s="83">
        <v>85</v>
      </c>
      <c r="AG26" s="69" t="s">
        <v>718</v>
      </c>
      <c r="AH26" s="69" t="s">
        <v>741</v>
      </c>
      <c r="AI26" s="69">
        <v>35</v>
      </c>
      <c r="AJ26" s="69" t="s">
        <v>901</v>
      </c>
      <c r="AK26" s="69" t="s">
        <v>741</v>
      </c>
      <c r="AL26" s="69">
        <v>5</v>
      </c>
      <c r="AM26" s="106" t="s">
        <v>954</v>
      </c>
      <c r="AN26" s="69" t="s">
        <v>741</v>
      </c>
      <c r="AO26" s="69">
        <v>5</v>
      </c>
      <c r="AP26" s="69" t="s">
        <v>936</v>
      </c>
      <c r="AQ26" s="69" t="s">
        <v>937</v>
      </c>
      <c r="AR26" s="69">
        <v>25</v>
      </c>
      <c r="AS26" s="86" t="s">
        <v>955</v>
      </c>
      <c r="AT26" s="69"/>
      <c r="AU26" s="69">
        <v>15</v>
      </c>
      <c r="AV26" s="69"/>
      <c r="AW26" s="69"/>
      <c r="AX26" s="69"/>
      <c r="AY26" s="35"/>
    </row>
    <row r="27" spans="1:51" s="26" customFormat="1" ht="255" x14ac:dyDescent="0.2">
      <c r="A27" s="86">
        <v>510</v>
      </c>
      <c r="B27" s="86" t="s">
        <v>654</v>
      </c>
      <c r="C27" s="66"/>
      <c r="D27" s="86" t="s">
        <v>718</v>
      </c>
      <c r="E27" s="66" t="s">
        <v>814</v>
      </c>
      <c r="F27" s="66">
        <v>32037</v>
      </c>
      <c r="G27" s="67" t="s">
        <v>823</v>
      </c>
      <c r="H27" s="66">
        <v>2018</v>
      </c>
      <c r="I27" s="66" t="s">
        <v>824</v>
      </c>
      <c r="J27" s="84">
        <v>61911.21</v>
      </c>
      <c r="K27" s="66" t="s">
        <v>825</v>
      </c>
      <c r="L27" s="66" t="s">
        <v>682</v>
      </c>
      <c r="M27" s="66" t="s">
        <v>683</v>
      </c>
      <c r="N27" s="67" t="s">
        <v>826</v>
      </c>
      <c r="O27" s="67" t="s">
        <v>827</v>
      </c>
      <c r="P27" s="66">
        <v>14898</v>
      </c>
      <c r="Q27" s="66">
        <v>32.79</v>
      </c>
      <c r="R27" s="73">
        <f>J27/5/1700</f>
        <v>7.2836717647058826</v>
      </c>
      <c r="S27" s="73">
        <v>9</v>
      </c>
      <c r="T27" s="66">
        <v>17.55</v>
      </c>
      <c r="U27" s="73">
        <f>SUM(R27:T27)</f>
        <v>33.833671764705883</v>
      </c>
      <c r="V27" s="69">
        <v>50</v>
      </c>
      <c r="W27" s="102">
        <v>1</v>
      </c>
      <c r="X27" s="74" t="s">
        <v>828</v>
      </c>
      <c r="Y27" s="66"/>
      <c r="Z27" s="66"/>
      <c r="AA27" s="66"/>
      <c r="AB27" s="66"/>
      <c r="AC27" s="66"/>
      <c r="AD27" s="66"/>
      <c r="AE27" s="66"/>
      <c r="AF27" s="69">
        <v>50</v>
      </c>
      <c r="AG27" s="69" t="s">
        <v>718</v>
      </c>
      <c r="AH27" s="69" t="s">
        <v>741</v>
      </c>
      <c r="AI27" s="69">
        <v>40</v>
      </c>
      <c r="AJ27" s="106"/>
      <c r="AK27" s="86"/>
      <c r="AL27" s="69"/>
      <c r="AM27" s="69"/>
      <c r="AN27" s="69"/>
      <c r="AO27" s="69"/>
      <c r="AP27" s="69"/>
      <c r="AQ27" s="69"/>
      <c r="AR27" s="69"/>
      <c r="AS27" s="69" t="s">
        <v>829</v>
      </c>
      <c r="AT27" s="69" t="s">
        <v>830</v>
      </c>
      <c r="AU27" s="69">
        <v>10</v>
      </c>
      <c r="AV27" s="69"/>
      <c r="AW27" s="69"/>
      <c r="AX27" s="69"/>
      <c r="AY27" s="35"/>
    </row>
    <row r="28" spans="1:51" s="152" customFormat="1" ht="225" x14ac:dyDescent="0.25">
      <c r="A28" s="152">
        <v>510</v>
      </c>
      <c r="B28" s="152" t="s">
        <v>654</v>
      </c>
      <c r="C28" s="152" t="s">
        <v>676</v>
      </c>
      <c r="D28" s="152" t="s">
        <v>663</v>
      </c>
      <c r="E28" s="152" t="s">
        <v>807</v>
      </c>
      <c r="F28" s="152" t="s">
        <v>808</v>
      </c>
      <c r="G28" s="152" t="s">
        <v>831</v>
      </c>
      <c r="H28" s="152">
        <v>2019</v>
      </c>
      <c r="I28" s="152" t="s">
        <v>832</v>
      </c>
      <c r="J28" s="152">
        <v>454925.8</v>
      </c>
      <c r="K28" s="152" t="s">
        <v>833</v>
      </c>
      <c r="L28" s="152" t="s">
        <v>682</v>
      </c>
      <c r="M28" s="152" t="s">
        <v>683</v>
      </c>
      <c r="N28" s="152" t="s">
        <v>834</v>
      </c>
      <c r="O28" s="152" t="s">
        <v>835</v>
      </c>
      <c r="P28" s="152">
        <v>15295</v>
      </c>
      <c r="Q28" s="152">
        <v>31.15</v>
      </c>
      <c r="R28" s="152">
        <v>53.52</v>
      </c>
      <c r="S28" s="152">
        <v>12</v>
      </c>
      <c r="T28" s="152">
        <v>19</v>
      </c>
      <c r="U28" s="152">
        <f t="shared" si="0"/>
        <v>84.52000000000001</v>
      </c>
      <c r="V28" s="152">
        <v>25</v>
      </c>
      <c r="W28" s="152">
        <v>0.95</v>
      </c>
      <c r="X28" s="152" t="s">
        <v>686</v>
      </c>
      <c r="Y28" s="152">
        <v>3</v>
      </c>
      <c r="Z28" s="152">
        <v>2</v>
      </c>
      <c r="AA28" s="152">
        <v>3</v>
      </c>
      <c r="AB28" s="152">
        <v>4</v>
      </c>
      <c r="AC28" s="152">
        <v>124</v>
      </c>
      <c r="AE28" s="152">
        <v>5</v>
      </c>
      <c r="AF28" s="152">
        <v>25</v>
      </c>
      <c r="AG28" s="152" t="s">
        <v>663</v>
      </c>
      <c r="AI28" s="152">
        <v>5</v>
      </c>
      <c r="AJ28" s="152" t="s">
        <v>694</v>
      </c>
      <c r="AL28" s="152">
        <v>5</v>
      </c>
      <c r="AN28" s="152" t="s">
        <v>836</v>
      </c>
      <c r="AO28" s="152">
        <v>5</v>
      </c>
      <c r="AS28" s="152" t="s">
        <v>734</v>
      </c>
      <c r="AT28" s="152">
        <v>10</v>
      </c>
    </row>
    <row r="29" spans="1:51" s="152" customFormat="1" ht="150" x14ac:dyDescent="0.25">
      <c r="A29" s="152">
        <v>510</v>
      </c>
      <c r="B29" s="152" t="s">
        <v>654</v>
      </c>
      <c r="D29" s="152" t="s">
        <v>718</v>
      </c>
      <c r="E29" s="152" t="s">
        <v>837</v>
      </c>
      <c r="F29" s="152">
        <v>28446</v>
      </c>
      <c r="G29" s="152" t="s">
        <v>838</v>
      </c>
      <c r="H29" s="152">
        <v>2019</v>
      </c>
      <c r="I29" s="152" t="s">
        <v>839</v>
      </c>
      <c r="J29" s="152">
        <v>84219.97</v>
      </c>
      <c r="K29" s="152" t="s">
        <v>840</v>
      </c>
      <c r="L29" s="152" t="s">
        <v>682</v>
      </c>
      <c r="M29" s="152" t="s">
        <v>683</v>
      </c>
      <c r="N29" s="152" t="s">
        <v>841</v>
      </c>
      <c r="O29" s="152" t="s">
        <v>842</v>
      </c>
      <c r="P29" s="152">
        <v>15317</v>
      </c>
      <c r="Q29" s="152">
        <v>45.08</v>
      </c>
      <c r="R29" s="152">
        <f>J29/5/1700</f>
        <v>9.9082317647058815</v>
      </c>
      <c r="S29" s="152">
        <v>9.5</v>
      </c>
      <c r="T29" s="152">
        <v>27.97</v>
      </c>
      <c r="U29" s="152">
        <f t="shared" si="0"/>
        <v>47.37823176470588</v>
      </c>
      <c r="V29" s="152">
        <v>20</v>
      </c>
      <c r="W29" s="152">
        <v>0.83330000000000004</v>
      </c>
      <c r="X29" s="152" t="s">
        <v>843</v>
      </c>
      <c r="AF29" s="152">
        <v>20</v>
      </c>
      <c r="AG29" s="152" t="s">
        <v>718</v>
      </c>
      <c r="AH29" s="152" t="s">
        <v>952</v>
      </c>
      <c r="AI29" s="152">
        <v>10</v>
      </c>
      <c r="AS29" s="152" t="s">
        <v>844</v>
      </c>
      <c r="AT29" s="152" t="s">
        <v>953</v>
      </c>
      <c r="AU29" s="152">
        <v>10</v>
      </c>
    </row>
    <row r="30" spans="1:51" s="152" customFormat="1" ht="120" x14ac:dyDescent="0.25">
      <c r="A30" s="152">
        <v>510</v>
      </c>
      <c r="B30" s="152" t="s">
        <v>654</v>
      </c>
      <c r="C30" s="152" t="s">
        <v>711</v>
      </c>
      <c r="D30" s="152" t="s">
        <v>718</v>
      </c>
      <c r="E30" s="152" t="s">
        <v>845</v>
      </c>
      <c r="F30" s="152">
        <v>15490</v>
      </c>
      <c r="G30" s="152" t="s">
        <v>846</v>
      </c>
      <c r="H30" s="152">
        <v>2020</v>
      </c>
      <c r="I30" s="152" t="s">
        <v>847</v>
      </c>
      <c r="J30" s="152">
        <v>67472.14</v>
      </c>
      <c r="K30" s="152" t="s">
        <v>848</v>
      </c>
      <c r="L30" s="152" t="s">
        <v>682</v>
      </c>
      <c r="M30" s="152" t="s">
        <v>849</v>
      </c>
      <c r="N30" s="152" t="s">
        <v>850</v>
      </c>
      <c r="O30" s="152" t="s">
        <v>851</v>
      </c>
      <c r="P30" s="152">
        <v>15490</v>
      </c>
      <c r="Q30" s="152">
        <v>40.98</v>
      </c>
      <c r="R30" s="152">
        <v>7.94</v>
      </c>
      <c r="S30" s="152">
        <v>10</v>
      </c>
      <c r="T30" s="152">
        <v>27</v>
      </c>
      <c r="U30" s="152">
        <f t="shared" si="0"/>
        <v>44.94</v>
      </c>
      <c r="V30" s="152">
        <v>60</v>
      </c>
      <c r="W30" s="152">
        <v>0.76</v>
      </c>
      <c r="X30" s="152" t="s">
        <v>686</v>
      </c>
      <c r="Y30" s="152">
        <v>3</v>
      </c>
      <c r="Z30" s="152">
        <v>12</v>
      </c>
      <c r="AA30" s="152">
        <v>2</v>
      </c>
      <c r="AB30" s="152">
        <v>4</v>
      </c>
      <c r="AD30" s="152">
        <v>22</v>
      </c>
      <c r="AE30" s="152">
        <v>5</v>
      </c>
      <c r="AF30" s="152">
        <v>60</v>
      </c>
      <c r="AG30" s="152" t="s">
        <v>718</v>
      </c>
      <c r="AH30" s="152" t="s">
        <v>852</v>
      </c>
      <c r="AI30" s="152">
        <v>50</v>
      </c>
      <c r="AJ30" s="152" t="s">
        <v>921</v>
      </c>
      <c r="AK30" s="152" t="s">
        <v>922</v>
      </c>
      <c r="AL30" s="152">
        <v>20</v>
      </c>
      <c r="AM30" s="152" t="s">
        <v>923</v>
      </c>
      <c r="AN30" s="152" t="s">
        <v>924</v>
      </c>
      <c r="AO30" s="152">
        <v>10</v>
      </c>
      <c r="AS30" s="152" t="s">
        <v>853</v>
      </c>
      <c r="AU30" s="152">
        <v>20</v>
      </c>
    </row>
    <row r="31" spans="1:51" s="152" customFormat="1" ht="255" x14ac:dyDescent="0.25">
      <c r="A31" s="152">
        <v>510</v>
      </c>
      <c r="B31" s="152" t="s">
        <v>654</v>
      </c>
      <c r="C31" s="152" t="s">
        <v>711</v>
      </c>
      <c r="D31" s="152" t="s">
        <v>718</v>
      </c>
      <c r="E31" s="152" t="s">
        <v>814</v>
      </c>
      <c r="F31" s="152">
        <v>32037</v>
      </c>
      <c r="G31" s="152" t="s">
        <v>854</v>
      </c>
      <c r="H31" s="152">
        <v>2020</v>
      </c>
      <c r="I31" s="152" t="s">
        <v>855</v>
      </c>
      <c r="J31" s="152">
        <v>276861</v>
      </c>
      <c r="K31" s="152" t="s">
        <v>856</v>
      </c>
      <c r="L31" s="152" t="s">
        <v>682</v>
      </c>
      <c r="M31" s="152" t="s">
        <v>683</v>
      </c>
      <c r="N31" s="152" t="s">
        <v>857</v>
      </c>
      <c r="O31" s="152" t="s">
        <v>858</v>
      </c>
      <c r="P31" s="152">
        <v>15724</v>
      </c>
      <c r="Q31" s="152">
        <v>50</v>
      </c>
      <c r="R31" s="152">
        <v>32.57</v>
      </c>
      <c r="S31" s="152">
        <v>11</v>
      </c>
      <c r="T31" s="152">
        <v>22</v>
      </c>
      <c r="U31" s="152">
        <f>R31+S31+T31</f>
        <v>65.569999999999993</v>
      </c>
      <c r="V31" s="152">
        <v>60</v>
      </c>
      <c r="W31" s="152">
        <v>0.76</v>
      </c>
      <c r="X31" s="152" t="s">
        <v>859</v>
      </c>
      <c r="AC31" s="152">
        <v>49</v>
      </c>
      <c r="AF31" s="152">
        <v>60</v>
      </c>
      <c r="AG31" s="152" t="s">
        <v>718</v>
      </c>
      <c r="AH31" s="152" t="s">
        <v>741</v>
      </c>
      <c r="AI31" s="152">
        <v>40</v>
      </c>
      <c r="AS31" s="152" t="s">
        <v>829</v>
      </c>
      <c r="AT31" s="152" t="s">
        <v>938</v>
      </c>
      <c r="AU31" s="152">
        <v>20</v>
      </c>
    </row>
    <row r="32" spans="1:51" s="152" customFormat="1" ht="90" x14ac:dyDescent="0.25">
      <c r="A32" s="152">
        <v>510</v>
      </c>
      <c r="B32" s="152" t="s">
        <v>654</v>
      </c>
      <c r="C32" s="152" t="s">
        <v>711</v>
      </c>
      <c r="D32" s="152" t="s">
        <v>718</v>
      </c>
      <c r="E32" s="152" t="s">
        <v>726</v>
      </c>
      <c r="F32" s="152">
        <v>23420</v>
      </c>
      <c r="G32" s="152" t="s">
        <v>860</v>
      </c>
      <c r="H32" s="152">
        <v>2020</v>
      </c>
      <c r="I32" s="152" t="s">
        <v>861</v>
      </c>
      <c r="J32" s="152">
        <v>281298.03000000003</v>
      </c>
      <c r="K32" s="152" t="s">
        <v>862</v>
      </c>
      <c r="L32" s="152" t="s">
        <v>863</v>
      </c>
      <c r="M32" s="152" t="s">
        <v>864</v>
      </c>
      <c r="N32" s="152" t="s">
        <v>865</v>
      </c>
      <c r="O32" s="152" t="s">
        <v>866</v>
      </c>
      <c r="P32" s="152">
        <v>15759</v>
      </c>
      <c r="Q32" s="152">
        <v>57.38</v>
      </c>
      <c r="R32" s="152">
        <v>33.090000000000003</v>
      </c>
      <c r="S32" s="152">
        <v>9</v>
      </c>
      <c r="T32" s="152">
        <v>25</v>
      </c>
      <c r="U32" s="152">
        <f>R32+S32+T32</f>
        <v>67.09</v>
      </c>
      <c r="V32" s="152">
        <v>65</v>
      </c>
      <c r="W32" s="152">
        <v>0.6</v>
      </c>
      <c r="X32" s="152" t="s">
        <v>867</v>
      </c>
      <c r="AC32" s="152">
        <v>83</v>
      </c>
      <c r="AF32" s="152">
        <v>65</v>
      </c>
      <c r="AG32" s="152" t="s">
        <v>718</v>
      </c>
      <c r="AH32" s="152" t="s">
        <v>868</v>
      </c>
      <c r="AI32" s="152">
        <v>100</v>
      </c>
    </row>
    <row r="33" spans="1:51" s="152" customFormat="1" ht="90" x14ac:dyDescent="0.25">
      <c r="A33" s="152">
        <v>510</v>
      </c>
      <c r="B33" s="152" t="s">
        <v>654</v>
      </c>
      <c r="C33" s="152" t="s">
        <v>676</v>
      </c>
      <c r="E33" s="152" t="s">
        <v>665</v>
      </c>
      <c r="F33" s="152">
        <v>28861</v>
      </c>
      <c r="G33" s="152" t="s">
        <v>869</v>
      </c>
      <c r="H33" s="152">
        <v>2020</v>
      </c>
      <c r="I33" s="152" t="s">
        <v>870</v>
      </c>
      <c r="J33" s="152">
        <v>149851.98000000001</v>
      </c>
      <c r="K33" s="152" t="s">
        <v>862</v>
      </c>
      <c r="L33" s="152" t="s">
        <v>682</v>
      </c>
      <c r="M33" s="152" t="s">
        <v>683</v>
      </c>
      <c r="N33" s="152" t="s">
        <v>871</v>
      </c>
      <c r="O33" s="152" t="s">
        <v>872</v>
      </c>
      <c r="P33" s="152">
        <v>15695</v>
      </c>
      <c r="Q33" s="152">
        <v>42.62</v>
      </c>
      <c r="R33" s="152">
        <v>17.63</v>
      </c>
      <c r="S33" s="152">
        <v>9.5</v>
      </c>
      <c r="T33" s="152">
        <v>23</v>
      </c>
      <c r="U33" s="152">
        <f>R33+S33+T33</f>
        <v>50.129999999999995</v>
      </c>
      <c r="V33" s="152">
        <v>60</v>
      </c>
      <c r="W33" s="152">
        <v>0.63329999999999997</v>
      </c>
      <c r="X33" s="152" t="s">
        <v>873</v>
      </c>
      <c r="AC33" s="152">
        <v>5</v>
      </c>
      <c r="AF33" s="152">
        <v>60</v>
      </c>
      <c r="AG33" s="152" t="s">
        <v>663</v>
      </c>
      <c r="AH33" s="152" t="s">
        <v>665</v>
      </c>
      <c r="AI33" s="152">
        <v>10</v>
      </c>
      <c r="AJ33" s="152" t="s">
        <v>947</v>
      </c>
      <c r="AK33" s="152" t="s">
        <v>665</v>
      </c>
      <c r="AL33" s="152">
        <v>15</v>
      </c>
      <c r="AM33" s="152" t="s">
        <v>948</v>
      </c>
      <c r="AN33" s="152" t="s">
        <v>665</v>
      </c>
      <c r="AO33" s="152">
        <v>10</v>
      </c>
      <c r="AP33" s="152" t="s">
        <v>949</v>
      </c>
      <c r="AQ33" s="152" t="s">
        <v>665</v>
      </c>
      <c r="AR33" s="152">
        <v>5</v>
      </c>
      <c r="AS33" s="152" t="s">
        <v>950</v>
      </c>
      <c r="AT33" s="152" t="s">
        <v>665</v>
      </c>
      <c r="AU33" s="152">
        <v>20</v>
      </c>
      <c r="AV33" s="152" t="s">
        <v>951</v>
      </c>
      <c r="AW33" s="152" t="s">
        <v>665</v>
      </c>
      <c r="AX33" s="152">
        <v>40</v>
      </c>
    </row>
    <row r="34" spans="1:51" s="152" customFormat="1" ht="210" x14ac:dyDescent="0.25">
      <c r="A34" s="152">
        <v>510</v>
      </c>
      <c r="B34" s="152" t="s">
        <v>654</v>
      </c>
      <c r="D34" s="152" t="s">
        <v>718</v>
      </c>
      <c r="E34" s="152" t="s">
        <v>814</v>
      </c>
      <c r="F34" s="152">
        <v>32037</v>
      </c>
      <c r="G34" s="152" t="s">
        <v>874</v>
      </c>
      <c r="H34" s="152">
        <v>2020</v>
      </c>
      <c r="I34" s="152">
        <v>3</v>
      </c>
      <c r="J34" s="152">
        <v>378021.49</v>
      </c>
      <c r="K34" s="152" t="s">
        <v>875</v>
      </c>
      <c r="L34" s="152" t="s">
        <v>682</v>
      </c>
      <c r="M34" s="152" t="s">
        <v>683</v>
      </c>
      <c r="N34" s="152" t="s">
        <v>876</v>
      </c>
      <c r="O34" s="152" t="s">
        <v>877</v>
      </c>
      <c r="P34" s="152" t="s">
        <v>878</v>
      </c>
      <c r="Q34" s="152">
        <v>29.51</v>
      </c>
      <c r="R34" s="152">
        <f>J34/5/1700</f>
        <v>44.473116470588231</v>
      </c>
      <c r="S34" s="152">
        <v>12</v>
      </c>
      <c r="T34" s="152">
        <v>17.55</v>
      </c>
      <c r="U34" s="152">
        <f>SUM(R34:T34)</f>
        <v>74.023116470588235</v>
      </c>
      <c r="V34" s="152">
        <v>80</v>
      </c>
      <c r="W34" s="152">
        <v>0.6</v>
      </c>
      <c r="X34" s="152" t="s">
        <v>879</v>
      </c>
      <c r="AF34" s="152">
        <v>80</v>
      </c>
      <c r="AG34" s="152" t="s">
        <v>718</v>
      </c>
      <c r="AH34" s="152" t="s">
        <v>939</v>
      </c>
      <c r="AI34" s="152">
        <v>65</v>
      </c>
      <c r="AS34" s="152" t="s">
        <v>829</v>
      </c>
      <c r="AT34" s="152" t="s">
        <v>940</v>
      </c>
      <c r="AU34" s="152">
        <v>15</v>
      </c>
    </row>
    <row r="35" spans="1:51" s="152" customFormat="1" ht="225" x14ac:dyDescent="0.25">
      <c r="A35" s="152">
        <v>510</v>
      </c>
      <c r="B35" s="152" t="s">
        <v>654</v>
      </c>
      <c r="E35" s="152" t="s">
        <v>880</v>
      </c>
      <c r="G35" s="152" t="s">
        <v>881</v>
      </c>
      <c r="H35" s="152">
        <v>2021</v>
      </c>
      <c r="I35" s="152" t="s">
        <v>882</v>
      </c>
      <c r="J35" s="152">
        <v>345741.72</v>
      </c>
      <c r="K35" s="152" t="s">
        <v>883</v>
      </c>
      <c r="L35" s="152" t="s">
        <v>682</v>
      </c>
      <c r="M35" s="152" t="s">
        <v>683</v>
      </c>
      <c r="P35" s="152">
        <v>15917</v>
      </c>
      <c r="V35" s="152" t="s">
        <v>963</v>
      </c>
      <c r="W35" s="152">
        <v>0.4667</v>
      </c>
      <c r="X35" s="152" t="s">
        <v>956</v>
      </c>
      <c r="AF35" s="152" t="s">
        <v>963</v>
      </c>
      <c r="AG35" s="152" t="s">
        <v>718</v>
      </c>
      <c r="AH35" s="152" t="s">
        <v>880</v>
      </c>
      <c r="AI35" s="152">
        <v>43</v>
      </c>
    </row>
    <row r="36" spans="1:51" s="152" customFormat="1" ht="105" x14ac:dyDescent="0.25">
      <c r="A36" s="152">
        <v>510</v>
      </c>
      <c r="B36" s="152" t="s">
        <v>654</v>
      </c>
      <c r="C36" s="152">
        <v>2</v>
      </c>
      <c r="E36" s="152" t="s">
        <v>884</v>
      </c>
      <c r="F36" s="152">
        <v>34512</v>
      </c>
      <c r="G36" s="152" t="s">
        <v>931</v>
      </c>
      <c r="H36" s="152">
        <v>2021</v>
      </c>
      <c r="I36" s="152" t="s">
        <v>932</v>
      </c>
      <c r="J36" s="152">
        <v>79682.17</v>
      </c>
      <c r="K36" s="152" t="s">
        <v>885</v>
      </c>
      <c r="L36" s="152" t="s">
        <v>658</v>
      </c>
      <c r="M36" s="152" t="s">
        <v>933</v>
      </c>
      <c r="N36" s="152" t="s">
        <v>934</v>
      </c>
      <c r="O36" s="152" t="s">
        <v>935</v>
      </c>
      <c r="P36" s="152">
        <v>15916</v>
      </c>
      <c r="Q36" s="152" t="s">
        <v>928</v>
      </c>
      <c r="R36" s="152">
        <v>9.5374999999999996</v>
      </c>
      <c r="S36" s="152">
        <v>1.5</v>
      </c>
      <c r="T36" s="152">
        <v>30.375</v>
      </c>
      <c r="U36" s="152">
        <f>(SUM(R36:T36))</f>
        <v>41.412500000000001</v>
      </c>
      <c r="V36" s="152">
        <v>139</v>
      </c>
      <c r="W36" s="152">
        <v>0.4667</v>
      </c>
      <c r="X36" s="152" t="s">
        <v>929</v>
      </c>
      <c r="Y36" s="152">
        <v>3</v>
      </c>
      <c r="Z36" s="152">
        <v>11</v>
      </c>
      <c r="AA36" s="152">
        <v>5</v>
      </c>
      <c r="AB36" s="152" t="s">
        <v>930</v>
      </c>
      <c r="AD36" s="152">
        <v>7.88</v>
      </c>
      <c r="AF36" s="152">
        <v>139</v>
      </c>
      <c r="AG36" s="152" t="s">
        <v>663</v>
      </c>
      <c r="AH36" s="152" t="s">
        <v>884</v>
      </c>
      <c r="AI36" s="152">
        <v>25</v>
      </c>
      <c r="AJ36" s="152" t="s">
        <v>925</v>
      </c>
      <c r="AK36" s="152" t="s">
        <v>884</v>
      </c>
      <c r="AL36" s="152">
        <v>40</v>
      </c>
      <c r="AS36" s="152" t="s">
        <v>926</v>
      </c>
      <c r="AT36" s="152" t="s">
        <v>927</v>
      </c>
      <c r="AU36" s="152">
        <v>35</v>
      </c>
    </row>
    <row r="37" spans="1:51" s="152" customFormat="1" ht="45" x14ac:dyDescent="0.25">
      <c r="A37" s="152">
        <v>510</v>
      </c>
      <c r="B37" s="152" t="s">
        <v>654</v>
      </c>
      <c r="D37" s="152" t="s">
        <v>663</v>
      </c>
      <c r="E37" s="152" t="s">
        <v>807</v>
      </c>
      <c r="G37" s="152" t="s">
        <v>886</v>
      </c>
      <c r="H37" s="152">
        <v>2021</v>
      </c>
      <c r="J37" s="152">
        <v>137788.64000000001</v>
      </c>
      <c r="K37" s="152" t="s">
        <v>885</v>
      </c>
      <c r="P37" s="152">
        <v>15875</v>
      </c>
      <c r="V37" s="152">
        <v>60</v>
      </c>
      <c r="W37" s="152">
        <v>0.48330000000000001</v>
      </c>
      <c r="AF37" s="152">
        <v>60</v>
      </c>
      <c r="AG37" s="152" t="s">
        <v>663</v>
      </c>
      <c r="AI37" s="152">
        <v>25</v>
      </c>
      <c r="AJ37" s="152" t="s">
        <v>901</v>
      </c>
      <c r="AL37" s="152">
        <v>25</v>
      </c>
      <c r="AN37" s="152" t="s">
        <v>694</v>
      </c>
      <c r="AO37" s="152">
        <v>5</v>
      </c>
      <c r="AS37" s="152" t="s">
        <v>734</v>
      </c>
      <c r="AT37" s="152">
        <v>5</v>
      </c>
    </row>
    <row r="38" spans="1:51" s="61" customFormat="1" ht="165.75" x14ac:dyDescent="0.25">
      <c r="A38" s="86">
        <v>510</v>
      </c>
      <c r="B38" s="86" t="s">
        <v>654</v>
      </c>
      <c r="C38" s="66" t="s">
        <v>664</v>
      </c>
      <c r="D38" s="106" t="s">
        <v>663</v>
      </c>
      <c r="E38" s="86" t="s">
        <v>653</v>
      </c>
      <c r="F38" s="86" t="s">
        <v>652</v>
      </c>
      <c r="G38" s="86" t="s">
        <v>655</v>
      </c>
      <c r="H38" s="66">
        <v>2023</v>
      </c>
      <c r="I38" s="86" t="s">
        <v>656</v>
      </c>
      <c r="J38" s="73">
        <v>170502.13</v>
      </c>
      <c r="K38" s="66" t="s">
        <v>657</v>
      </c>
      <c r="L38" s="86" t="s">
        <v>658</v>
      </c>
      <c r="M38" s="86" t="s">
        <v>659</v>
      </c>
      <c r="N38" s="86" t="s">
        <v>660</v>
      </c>
      <c r="O38" s="86" t="s">
        <v>661</v>
      </c>
      <c r="P38" s="86">
        <v>16948</v>
      </c>
      <c r="Q38" s="69">
        <v>56.52</v>
      </c>
      <c r="R38" s="66">
        <v>33.43</v>
      </c>
      <c r="S38" s="66">
        <v>9</v>
      </c>
      <c r="T38" s="69">
        <v>30.8</v>
      </c>
      <c r="U38" s="69">
        <v>73.23</v>
      </c>
      <c r="V38" s="69">
        <v>20</v>
      </c>
      <c r="W38" s="102">
        <v>0.02</v>
      </c>
      <c r="X38" s="113" t="s">
        <v>662</v>
      </c>
      <c r="Y38" s="66">
        <v>3</v>
      </c>
      <c r="Z38" s="66">
        <v>1</v>
      </c>
      <c r="AA38" s="66">
        <v>4</v>
      </c>
      <c r="AB38" s="66">
        <v>66</v>
      </c>
      <c r="AC38" s="66">
        <v>75</v>
      </c>
      <c r="AD38" s="69">
        <v>30.8</v>
      </c>
      <c r="AE38" s="69">
        <v>3</v>
      </c>
      <c r="AF38" s="69">
        <v>20</v>
      </c>
      <c r="AG38" s="69" t="s">
        <v>663</v>
      </c>
      <c r="AH38" s="69"/>
      <c r="AI38" s="69">
        <v>50</v>
      </c>
      <c r="AJ38" s="69" t="s">
        <v>901</v>
      </c>
      <c r="AK38" s="69"/>
      <c r="AL38" s="69">
        <v>50</v>
      </c>
      <c r="AM38" s="69"/>
      <c r="AN38" s="69"/>
      <c r="AO38" s="69"/>
      <c r="AP38" s="69"/>
      <c r="AQ38" s="69"/>
      <c r="AR38" s="69"/>
      <c r="AS38" s="69"/>
      <c r="AT38" s="69"/>
      <c r="AU38" s="69"/>
      <c r="AV38" s="69"/>
      <c r="AW38" s="69"/>
      <c r="AX38" s="69"/>
      <c r="AY38" s="108"/>
    </row>
    <row r="39" spans="1:51" ht="51" x14ac:dyDescent="0.25">
      <c r="A39" s="86">
        <v>510</v>
      </c>
      <c r="B39" s="86" t="s">
        <v>654</v>
      </c>
      <c r="C39" s="66" t="s">
        <v>664</v>
      </c>
      <c r="D39" s="106" t="s">
        <v>663</v>
      </c>
      <c r="E39" s="106" t="s">
        <v>665</v>
      </c>
      <c r="F39" s="106" t="s">
        <v>666</v>
      </c>
      <c r="G39" s="106" t="s">
        <v>667</v>
      </c>
      <c r="H39" s="69">
        <v>2023</v>
      </c>
      <c r="I39" s="106" t="s">
        <v>668</v>
      </c>
      <c r="J39" s="81">
        <v>217067.12</v>
      </c>
      <c r="K39" s="66" t="s">
        <v>657</v>
      </c>
      <c r="L39" s="106" t="s">
        <v>658</v>
      </c>
      <c r="M39" s="106" t="s">
        <v>669</v>
      </c>
      <c r="N39" s="106" t="s">
        <v>670</v>
      </c>
      <c r="O39" s="106" t="s">
        <v>671</v>
      </c>
      <c r="P39" s="106">
        <v>16949</v>
      </c>
      <c r="Q39" s="69">
        <v>63.19</v>
      </c>
      <c r="R39" s="69">
        <v>42.56</v>
      </c>
      <c r="S39" s="69">
        <v>10</v>
      </c>
      <c r="T39" s="69">
        <v>27.5</v>
      </c>
      <c r="U39" s="69">
        <v>80.06</v>
      </c>
      <c r="V39" s="69">
        <v>30</v>
      </c>
      <c r="W39" s="102">
        <v>0</v>
      </c>
      <c r="X39" s="113" t="s">
        <v>672</v>
      </c>
      <c r="Y39" s="69">
        <v>3</v>
      </c>
      <c r="Z39" s="69">
        <v>11</v>
      </c>
      <c r="AA39" s="69">
        <v>5</v>
      </c>
      <c r="AB39" s="69">
        <v>4</v>
      </c>
      <c r="AC39" s="69">
        <v>76</v>
      </c>
      <c r="AD39" s="69">
        <v>27.5</v>
      </c>
      <c r="AE39" s="69">
        <v>3</v>
      </c>
      <c r="AF39" s="69">
        <v>30</v>
      </c>
      <c r="AG39" s="69" t="s">
        <v>663</v>
      </c>
      <c r="AH39" s="69" t="s">
        <v>665</v>
      </c>
      <c r="AI39" s="69">
        <v>80</v>
      </c>
      <c r="AJ39" s="69" t="s">
        <v>947</v>
      </c>
      <c r="AK39" s="69" t="s">
        <v>665</v>
      </c>
      <c r="AL39" s="69">
        <v>10</v>
      </c>
      <c r="AM39" s="69" t="s">
        <v>948</v>
      </c>
      <c r="AN39" s="69" t="s">
        <v>665</v>
      </c>
      <c r="AO39" s="69">
        <v>10</v>
      </c>
      <c r="AP39" s="69"/>
      <c r="AQ39" s="69"/>
      <c r="AR39" s="69"/>
      <c r="AS39" s="69"/>
      <c r="AT39" s="69"/>
      <c r="AU39" s="69"/>
      <c r="AV39" s="69"/>
      <c r="AW39" s="69"/>
      <c r="AX39" s="69"/>
      <c r="AY39" s="109"/>
    </row>
    <row r="40" spans="1:51" ht="80.25" x14ac:dyDescent="0.25">
      <c r="A40" s="86">
        <v>510</v>
      </c>
      <c r="B40" s="86" t="s">
        <v>654</v>
      </c>
      <c r="C40" s="66" t="s">
        <v>664</v>
      </c>
      <c r="D40" s="86" t="s">
        <v>694</v>
      </c>
      <c r="E40" s="69" t="s">
        <v>673</v>
      </c>
      <c r="F40" s="106">
        <v>32035</v>
      </c>
      <c r="G40" s="69" t="s">
        <v>674</v>
      </c>
      <c r="H40" s="69">
        <v>2023</v>
      </c>
      <c r="I40" s="69" t="s">
        <v>675</v>
      </c>
      <c r="J40" s="81">
        <v>203481.68</v>
      </c>
      <c r="K40" s="66" t="s">
        <v>657</v>
      </c>
      <c r="L40" s="106" t="s">
        <v>909</v>
      </c>
      <c r="M40" s="106" t="s">
        <v>910</v>
      </c>
      <c r="N40" s="106" t="s">
        <v>911</v>
      </c>
      <c r="O40" s="106" t="s">
        <v>912</v>
      </c>
      <c r="P40" s="69">
        <v>16698</v>
      </c>
      <c r="Q40" s="69">
        <v>62.47</v>
      </c>
      <c r="R40" s="69">
        <v>39.9</v>
      </c>
      <c r="S40" s="69">
        <v>11</v>
      </c>
      <c r="T40" s="69">
        <v>27.5</v>
      </c>
      <c r="U40" s="69">
        <v>78.400000000000006</v>
      </c>
      <c r="V40" s="69">
        <v>75</v>
      </c>
      <c r="W40" s="102">
        <v>6.6699999999999995E-2</v>
      </c>
      <c r="X40" s="68" t="s">
        <v>913</v>
      </c>
      <c r="Y40" s="69">
        <v>4</v>
      </c>
      <c r="Z40" s="69">
        <v>4</v>
      </c>
      <c r="AA40" s="69">
        <v>1</v>
      </c>
      <c r="AB40" s="85" t="s">
        <v>914</v>
      </c>
      <c r="AC40" s="69"/>
      <c r="AD40" s="69"/>
      <c r="AE40" s="69">
        <v>3</v>
      </c>
      <c r="AF40" s="69">
        <v>75</v>
      </c>
      <c r="AG40" s="69" t="s">
        <v>694</v>
      </c>
      <c r="AH40" s="69"/>
      <c r="AI40" s="69">
        <v>25</v>
      </c>
      <c r="AJ40" s="69" t="s">
        <v>915</v>
      </c>
      <c r="AK40" s="69"/>
      <c r="AL40" s="69">
        <v>10</v>
      </c>
      <c r="AM40" s="69" t="s">
        <v>663</v>
      </c>
      <c r="AN40" s="69"/>
      <c r="AO40" s="69">
        <v>25</v>
      </c>
      <c r="AP40" s="69"/>
      <c r="AQ40" s="69"/>
      <c r="AR40" s="69"/>
      <c r="AS40" s="69" t="s">
        <v>916</v>
      </c>
      <c r="AT40" s="69"/>
      <c r="AU40" s="69">
        <v>15</v>
      </c>
      <c r="AV40" s="69"/>
      <c r="AW40" s="69"/>
      <c r="AX40" s="69"/>
    </row>
    <row r="41" spans="1:51" ht="357" x14ac:dyDescent="0.25">
      <c r="A41" s="86">
        <v>510</v>
      </c>
      <c r="B41" s="86" t="s">
        <v>654</v>
      </c>
      <c r="C41" s="66" t="s">
        <v>887</v>
      </c>
      <c r="D41" s="86" t="s">
        <v>718</v>
      </c>
      <c r="E41" s="69" t="s">
        <v>888</v>
      </c>
      <c r="F41" s="69">
        <v>29887</v>
      </c>
      <c r="G41" s="69" t="s">
        <v>889</v>
      </c>
      <c r="H41" s="69">
        <v>2023</v>
      </c>
      <c r="I41" s="86" t="s">
        <v>890</v>
      </c>
      <c r="J41" s="81">
        <v>129092.6</v>
      </c>
      <c r="K41" s="66" t="s">
        <v>657</v>
      </c>
      <c r="L41" s="69" t="s">
        <v>658</v>
      </c>
      <c r="M41" s="69" t="s">
        <v>891</v>
      </c>
      <c r="N41" s="69" t="s">
        <v>892</v>
      </c>
      <c r="O41" s="106" t="s">
        <v>893</v>
      </c>
      <c r="P41" s="69">
        <v>17046</v>
      </c>
      <c r="Q41" s="69">
        <v>48.29</v>
      </c>
      <c r="R41" s="69">
        <v>25.31</v>
      </c>
      <c r="S41" s="69">
        <v>10</v>
      </c>
      <c r="T41" s="69">
        <v>23.1</v>
      </c>
      <c r="U41" s="69">
        <v>58.41</v>
      </c>
      <c r="V41" s="89">
        <v>5</v>
      </c>
      <c r="W41" s="102">
        <v>3.3300000000000003E-2</v>
      </c>
      <c r="X41" s="68" t="s">
        <v>894</v>
      </c>
      <c r="Y41" s="69">
        <v>4</v>
      </c>
      <c r="Z41" s="69">
        <v>7</v>
      </c>
      <c r="AA41" s="69">
        <v>6</v>
      </c>
      <c r="AB41" s="69">
        <v>4</v>
      </c>
      <c r="AC41" s="69">
        <v>74</v>
      </c>
      <c r="AD41" s="69">
        <v>23.1</v>
      </c>
      <c r="AE41" s="69"/>
      <c r="AF41" s="102">
        <v>0.05</v>
      </c>
      <c r="AG41" s="69" t="s">
        <v>718</v>
      </c>
      <c r="AH41" s="69" t="s">
        <v>741</v>
      </c>
      <c r="AI41" s="102">
        <v>0.05</v>
      </c>
      <c r="AJ41" s="69"/>
      <c r="AK41" s="69"/>
      <c r="AL41" s="69"/>
      <c r="AM41" s="69"/>
      <c r="AN41" s="69"/>
      <c r="AO41" s="69"/>
      <c r="AP41" s="69"/>
      <c r="AQ41" s="69"/>
      <c r="AR41" s="69"/>
      <c r="AS41" s="69"/>
      <c r="AT41" s="69"/>
      <c r="AU41" s="69"/>
      <c r="AV41" s="69"/>
      <c r="AW41" s="69"/>
      <c r="AX41" s="69"/>
    </row>
    <row r="42" spans="1:51" x14ac:dyDescent="0.25">
      <c r="A42" s="27"/>
      <c r="B42" s="27"/>
      <c r="C42" s="27"/>
      <c r="D42" s="87"/>
      <c r="E42" s="27"/>
      <c r="F42" s="27"/>
      <c r="G42" s="27"/>
      <c r="H42" s="27"/>
      <c r="I42" s="27"/>
      <c r="J42" s="29"/>
      <c r="K42" s="27"/>
      <c r="L42" s="27"/>
      <c r="M42" s="27"/>
      <c r="N42" s="32"/>
      <c r="O42" s="32"/>
      <c r="P42" s="27"/>
      <c r="Q42" s="27"/>
      <c r="R42" s="27"/>
      <c r="S42" s="27"/>
      <c r="T42" s="27"/>
      <c r="U42" s="27"/>
      <c r="V42" s="110"/>
      <c r="W42" s="27"/>
      <c r="X42" s="65"/>
      <c r="Y42" s="27"/>
      <c r="Z42" s="27"/>
      <c r="AA42" s="27"/>
      <c r="AB42" s="27"/>
      <c r="AC42" s="31"/>
      <c r="AD42" s="27"/>
      <c r="AE42" s="27"/>
      <c r="AF42" s="27"/>
      <c r="AG42" s="27"/>
      <c r="AH42" s="27"/>
      <c r="AI42" s="27"/>
      <c r="AJ42" s="30"/>
      <c r="AK42" s="30"/>
      <c r="AL42" s="30"/>
      <c r="AM42" s="30"/>
      <c r="AN42" s="30"/>
      <c r="AO42" s="30"/>
      <c r="AP42" s="30"/>
      <c r="AQ42" s="30"/>
      <c r="AR42" s="30"/>
      <c r="AS42" s="30"/>
      <c r="AT42" s="30"/>
      <c r="AU42" s="30"/>
      <c r="AV42" s="30"/>
      <c r="AW42" s="30"/>
      <c r="AX42" s="30"/>
    </row>
    <row r="43" spans="1:51" x14ac:dyDescent="0.25">
      <c r="A43" s="27"/>
      <c r="B43" s="27"/>
      <c r="C43" s="30"/>
      <c r="D43" s="87"/>
      <c r="E43" s="30"/>
      <c r="F43" s="30"/>
      <c r="G43" s="27"/>
      <c r="H43" s="27"/>
      <c r="I43" s="30"/>
      <c r="J43" s="30"/>
      <c r="K43" s="27"/>
      <c r="L43" s="30"/>
      <c r="M43" s="30"/>
      <c r="N43" s="30"/>
      <c r="O43" s="30"/>
      <c r="P43" s="30"/>
      <c r="Q43" s="30"/>
      <c r="R43" s="30"/>
      <c r="S43" s="30"/>
      <c r="T43" s="30"/>
      <c r="U43" s="30"/>
      <c r="V43" s="111"/>
      <c r="W43" s="30"/>
      <c r="X43" s="33"/>
      <c r="Y43" s="30"/>
      <c r="Z43" s="30"/>
      <c r="AA43" s="30"/>
      <c r="AB43" s="30"/>
      <c r="AC43" s="31"/>
      <c r="AD43" s="30"/>
      <c r="AE43" s="30"/>
      <c r="AF43" s="30"/>
      <c r="AG43" s="30"/>
      <c r="AH43" s="30"/>
      <c r="AI43" s="30"/>
      <c r="AJ43" s="30"/>
      <c r="AK43" s="30"/>
      <c r="AL43" s="30"/>
      <c r="AM43" s="30"/>
      <c r="AN43" s="30"/>
      <c r="AO43" s="30"/>
      <c r="AP43" s="30"/>
      <c r="AQ43" s="30"/>
      <c r="AR43" s="30"/>
      <c r="AS43" s="30"/>
      <c r="AT43" s="30"/>
      <c r="AU43" s="30"/>
      <c r="AV43" s="30"/>
      <c r="AW43" s="30"/>
      <c r="AX43" s="30"/>
    </row>
    <row r="44" spans="1:51" x14ac:dyDescent="0.25">
      <c r="A44" s="33"/>
      <c r="B44" s="33"/>
      <c r="C44" s="30"/>
      <c r="D44" s="87"/>
      <c r="E44" s="30"/>
      <c r="F44" s="30"/>
      <c r="G44" s="30"/>
      <c r="H44" s="30"/>
      <c r="I44" s="30"/>
      <c r="J44" s="30"/>
      <c r="K44" s="30"/>
      <c r="L44" s="30"/>
      <c r="M44" s="30"/>
      <c r="N44" s="30"/>
      <c r="O44" s="30"/>
      <c r="P44" s="30"/>
      <c r="Q44" s="30"/>
      <c r="R44" s="30"/>
      <c r="S44" s="30"/>
      <c r="T44" s="30"/>
      <c r="U44" s="30"/>
      <c r="V44" s="111"/>
      <c r="W44" s="30"/>
      <c r="X44" s="33"/>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row>
    <row r="45" spans="1:51" x14ac:dyDescent="0.25">
      <c r="A45" s="33"/>
      <c r="B45" s="33"/>
      <c r="C45" s="30"/>
      <c r="D45" s="87"/>
      <c r="E45" s="30"/>
      <c r="F45" s="30"/>
      <c r="G45" s="30"/>
      <c r="H45" s="30"/>
      <c r="I45" s="30"/>
      <c r="J45" s="30"/>
      <c r="K45" s="30"/>
      <c r="L45" s="30"/>
      <c r="M45" s="30"/>
      <c r="N45" s="30"/>
      <c r="O45" s="30"/>
      <c r="P45" s="30"/>
      <c r="Q45" s="30"/>
      <c r="R45" s="30"/>
      <c r="S45" s="30"/>
      <c r="T45" s="30"/>
      <c r="U45" s="30"/>
      <c r="V45" s="111"/>
      <c r="W45" s="30"/>
      <c r="X45" s="33"/>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row>
    <row r="46" spans="1:51" x14ac:dyDescent="0.25">
      <c r="A46" s="33"/>
      <c r="B46" s="33"/>
      <c r="C46" s="30"/>
      <c r="D46" s="87"/>
      <c r="E46" s="30"/>
      <c r="F46" s="30"/>
      <c r="G46" s="30"/>
      <c r="H46" s="30"/>
      <c r="I46" s="30"/>
      <c r="J46" s="30"/>
      <c r="K46" s="30"/>
      <c r="L46" s="30"/>
      <c r="M46" s="30"/>
      <c r="N46" s="30"/>
      <c r="O46" s="30"/>
      <c r="P46" s="30"/>
      <c r="Q46" s="30"/>
      <c r="R46" s="30"/>
      <c r="S46" s="30"/>
      <c r="T46" s="30"/>
      <c r="U46" s="30"/>
      <c r="V46" s="111"/>
      <c r="W46" s="30"/>
      <c r="X46" s="33"/>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row>
    <row r="47" spans="1:51" x14ac:dyDescent="0.25">
      <c r="A47" s="33"/>
      <c r="B47" s="33"/>
      <c r="C47" s="30"/>
      <c r="D47" s="87"/>
      <c r="E47" s="30"/>
      <c r="F47" s="30"/>
      <c r="G47" s="30"/>
      <c r="H47" s="30"/>
      <c r="I47" s="30"/>
      <c r="J47" s="30"/>
      <c r="K47" s="30"/>
      <c r="L47" s="30"/>
      <c r="M47" s="30"/>
      <c r="N47" s="30"/>
      <c r="O47" s="30"/>
      <c r="P47" s="30"/>
      <c r="Q47" s="30"/>
      <c r="R47" s="30"/>
      <c r="S47" s="30"/>
      <c r="T47" s="30"/>
      <c r="U47" s="30"/>
      <c r="V47" s="111"/>
      <c r="W47" s="30"/>
      <c r="X47" s="33"/>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row>
    <row r="48" spans="1:51" x14ac:dyDescent="0.25">
      <c r="A48" s="33"/>
      <c r="B48" s="33"/>
      <c r="C48" s="30"/>
      <c r="D48" s="87"/>
      <c r="E48" s="30"/>
      <c r="F48" s="30"/>
      <c r="G48" s="30"/>
      <c r="H48" s="30"/>
      <c r="I48" s="30"/>
      <c r="J48" s="30"/>
      <c r="K48" s="30"/>
      <c r="L48" s="30"/>
      <c r="M48" s="30"/>
      <c r="N48" s="30"/>
      <c r="O48" s="30"/>
      <c r="P48" s="30"/>
      <c r="Q48" s="30"/>
      <c r="R48" s="30"/>
      <c r="S48" s="30"/>
      <c r="T48" s="30"/>
      <c r="U48" s="30"/>
      <c r="V48" s="111"/>
      <c r="W48" s="30"/>
      <c r="X48" s="33"/>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row>
    <row r="49" spans="1:50" x14ac:dyDescent="0.25">
      <c r="A49" s="33"/>
      <c r="B49" s="33"/>
      <c r="C49" s="30"/>
      <c r="D49" s="87"/>
      <c r="E49" s="30"/>
      <c r="F49" s="30"/>
      <c r="G49" s="30"/>
      <c r="H49" s="30"/>
      <c r="I49" s="30"/>
      <c r="J49" s="30"/>
      <c r="K49" s="30"/>
      <c r="L49" s="30"/>
      <c r="M49" s="30"/>
      <c r="N49" s="30"/>
      <c r="O49" s="30"/>
      <c r="P49" s="30"/>
      <c r="Q49" s="30"/>
      <c r="R49" s="30"/>
      <c r="S49" s="30"/>
      <c r="T49" s="30"/>
      <c r="U49" s="30"/>
      <c r="V49" s="111"/>
      <c r="W49" s="30"/>
      <c r="X49" s="33"/>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row>
    <row r="50" spans="1:50" x14ac:dyDescent="0.25">
      <c r="A50" s="33"/>
      <c r="B50" s="33"/>
      <c r="C50" s="30"/>
      <c r="D50" s="87"/>
      <c r="E50" s="30"/>
      <c r="F50" s="30"/>
      <c r="G50" s="30"/>
      <c r="H50" s="30"/>
      <c r="I50" s="30"/>
      <c r="J50" s="30"/>
      <c r="K50" s="30"/>
      <c r="L50" s="30"/>
      <c r="M50" s="30"/>
      <c r="N50" s="30"/>
      <c r="O50" s="30"/>
      <c r="P50" s="30"/>
      <c r="Q50" s="30"/>
      <c r="R50" s="30"/>
      <c r="S50" s="30"/>
      <c r="T50" s="30"/>
      <c r="U50" s="30"/>
      <c r="V50" s="111"/>
      <c r="W50" s="30"/>
      <c r="X50" s="33"/>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row>
    <row r="51" spans="1:50" x14ac:dyDescent="0.25">
      <c r="A51" s="33"/>
      <c r="B51" s="33"/>
      <c r="C51" s="30"/>
      <c r="D51" s="87"/>
      <c r="E51" s="30"/>
      <c r="F51" s="30"/>
      <c r="G51" s="30"/>
      <c r="H51" s="30"/>
      <c r="I51" s="30"/>
      <c r="J51" s="30"/>
      <c r="K51" s="30"/>
      <c r="L51" s="30"/>
      <c r="M51" s="30"/>
      <c r="N51" s="30"/>
      <c r="O51" s="30"/>
      <c r="P51" s="30"/>
      <c r="Q51" s="30"/>
      <c r="R51" s="30"/>
      <c r="S51" s="30"/>
      <c r="T51" s="30"/>
      <c r="U51" s="30"/>
      <c r="V51" s="111"/>
      <c r="W51" s="30"/>
      <c r="X51" s="33"/>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row>
    <row r="52" spans="1:50" x14ac:dyDescent="0.25">
      <c r="A52" s="33"/>
      <c r="B52" s="33"/>
      <c r="C52" s="30"/>
      <c r="D52" s="87"/>
      <c r="E52" s="30"/>
      <c r="F52" s="30"/>
      <c r="G52" s="30"/>
      <c r="H52" s="30"/>
      <c r="I52" s="30"/>
      <c r="J52" s="30"/>
      <c r="K52" s="30"/>
      <c r="L52" s="30"/>
      <c r="M52" s="30"/>
      <c r="N52" s="30"/>
      <c r="O52" s="30"/>
      <c r="P52" s="30"/>
      <c r="Q52" s="30"/>
      <c r="R52" s="30"/>
      <c r="S52" s="30"/>
      <c r="T52" s="30"/>
      <c r="U52" s="30"/>
      <c r="V52" s="111"/>
      <c r="W52" s="30"/>
      <c r="X52" s="33"/>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row>
    <row r="53" spans="1:50" x14ac:dyDescent="0.25">
      <c r="A53" s="33"/>
      <c r="B53" s="33"/>
      <c r="C53" s="30"/>
      <c r="D53" s="87"/>
      <c r="E53" s="30"/>
      <c r="F53" s="30"/>
      <c r="G53" s="30"/>
      <c r="H53" s="30"/>
      <c r="I53" s="30"/>
      <c r="J53" s="30"/>
      <c r="K53" s="30"/>
      <c r="L53" s="30"/>
      <c r="M53" s="30"/>
      <c r="N53" s="30"/>
      <c r="O53" s="30"/>
      <c r="P53" s="30"/>
      <c r="Q53" s="30"/>
      <c r="R53" s="30"/>
      <c r="S53" s="30"/>
      <c r="T53" s="30"/>
      <c r="U53" s="30"/>
      <c r="V53" s="111"/>
      <c r="W53" s="30"/>
      <c r="X53" s="33"/>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row>
    <row r="54" spans="1:50" x14ac:dyDescent="0.25">
      <c r="A54" s="33"/>
      <c r="B54" s="33"/>
      <c r="C54" s="30"/>
      <c r="D54" s="87"/>
      <c r="E54" s="30"/>
      <c r="F54" s="30"/>
      <c r="G54" s="30"/>
      <c r="H54" s="30"/>
      <c r="I54" s="30"/>
      <c r="J54" s="30"/>
      <c r="K54" s="30"/>
      <c r="L54" s="30"/>
      <c r="M54" s="30"/>
      <c r="N54" s="30"/>
      <c r="O54" s="30"/>
      <c r="P54" s="30"/>
      <c r="Q54" s="30"/>
      <c r="R54" s="30"/>
      <c r="S54" s="30"/>
      <c r="T54" s="30"/>
      <c r="U54" s="30"/>
      <c r="V54" s="111"/>
      <c r="W54" s="30"/>
      <c r="X54" s="33"/>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row>
    <row r="55" spans="1:50" x14ac:dyDescent="0.25">
      <c r="A55" s="33"/>
      <c r="B55" s="33"/>
      <c r="C55" s="30"/>
      <c r="D55" s="87"/>
      <c r="E55" s="30"/>
      <c r="F55" s="30"/>
      <c r="G55" s="30"/>
      <c r="H55" s="30"/>
      <c r="I55" s="30"/>
      <c r="J55" s="30"/>
      <c r="K55" s="30"/>
      <c r="L55" s="30"/>
      <c r="M55" s="30"/>
      <c r="N55" s="30"/>
      <c r="O55" s="30"/>
      <c r="P55" s="30"/>
      <c r="Q55" s="30"/>
      <c r="R55" s="30"/>
      <c r="S55" s="30"/>
      <c r="T55" s="30"/>
      <c r="U55" s="30"/>
      <c r="V55" s="111"/>
      <c r="W55" s="30"/>
      <c r="X55" s="33"/>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row>
    <row r="56" spans="1:50" x14ac:dyDescent="0.25">
      <c r="A56" s="33"/>
      <c r="B56" s="33"/>
      <c r="C56" s="30"/>
      <c r="D56" s="87"/>
      <c r="E56" s="30"/>
      <c r="F56" s="30"/>
      <c r="G56" s="30"/>
      <c r="H56" s="30"/>
      <c r="I56" s="30"/>
      <c r="J56" s="30"/>
      <c r="K56" s="30"/>
      <c r="L56" s="30"/>
      <c r="M56" s="30"/>
      <c r="N56" s="30"/>
      <c r="O56" s="30"/>
      <c r="P56" s="30"/>
      <c r="Q56" s="30"/>
      <c r="R56" s="30"/>
      <c r="S56" s="30"/>
      <c r="T56" s="30"/>
      <c r="U56" s="30"/>
      <c r="V56" s="111"/>
      <c r="W56" s="30"/>
      <c r="X56" s="33"/>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row>
    <row r="57" spans="1:50" x14ac:dyDescent="0.25">
      <c r="A57" s="33"/>
      <c r="B57" s="33"/>
      <c r="C57" s="30"/>
      <c r="D57" s="87"/>
      <c r="E57" s="30"/>
      <c r="F57" s="30"/>
      <c r="G57" s="30"/>
      <c r="H57" s="30"/>
      <c r="I57" s="30"/>
      <c r="J57" s="30"/>
      <c r="K57" s="30"/>
      <c r="L57" s="30"/>
      <c r="M57" s="30"/>
      <c r="N57" s="30"/>
      <c r="O57" s="30"/>
      <c r="P57" s="30"/>
      <c r="Q57" s="30"/>
      <c r="R57" s="30"/>
      <c r="S57" s="30"/>
      <c r="T57" s="30"/>
      <c r="U57" s="30"/>
      <c r="V57" s="111"/>
      <c r="W57" s="30"/>
      <c r="X57" s="33"/>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row>
    <row r="58" spans="1:50" x14ac:dyDescent="0.25">
      <c r="A58" s="33"/>
      <c r="B58" s="33"/>
      <c r="C58" s="30"/>
      <c r="D58" s="87"/>
      <c r="E58" s="30"/>
      <c r="F58" s="30"/>
      <c r="G58" s="30"/>
      <c r="H58" s="30"/>
      <c r="I58" s="30"/>
      <c r="J58" s="30"/>
      <c r="K58" s="30"/>
      <c r="L58" s="30"/>
      <c r="M58" s="30"/>
      <c r="N58" s="30"/>
      <c r="O58" s="30"/>
      <c r="P58" s="30"/>
      <c r="Q58" s="30"/>
      <c r="R58" s="30"/>
      <c r="S58" s="30"/>
      <c r="T58" s="30"/>
      <c r="U58" s="30"/>
      <c r="V58" s="111"/>
      <c r="W58" s="30"/>
      <c r="X58" s="33"/>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row>
    <row r="59" spans="1:50" x14ac:dyDescent="0.25">
      <c r="A59" s="33"/>
      <c r="B59" s="33"/>
      <c r="C59" s="30"/>
      <c r="D59" s="87"/>
      <c r="E59" s="30"/>
      <c r="F59" s="30"/>
      <c r="G59" s="30"/>
      <c r="H59" s="30"/>
      <c r="I59" s="30"/>
      <c r="J59" s="30"/>
      <c r="K59" s="30"/>
      <c r="L59" s="30"/>
      <c r="M59" s="30"/>
      <c r="N59" s="30"/>
      <c r="O59" s="30"/>
      <c r="P59" s="30"/>
      <c r="Q59" s="30"/>
      <c r="R59" s="30"/>
      <c r="S59" s="30"/>
      <c r="T59" s="30"/>
      <c r="U59" s="30"/>
      <c r="V59" s="111"/>
      <c r="W59" s="30"/>
      <c r="X59" s="33"/>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row>
    <row r="60" spans="1:50" x14ac:dyDescent="0.25">
      <c r="A60" s="33"/>
      <c r="B60" s="33"/>
      <c r="C60" s="30"/>
      <c r="D60" s="87"/>
      <c r="E60" s="30"/>
      <c r="F60" s="30"/>
      <c r="G60" s="30"/>
      <c r="H60" s="30"/>
      <c r="I60" s="30"/>
      <c r="J60" s="30"/>
      <c r="K60" s="30"/>
      <c r="L60" s="30"/>
      <c r="M60" s="30"/>
      <c r="N60" s="30"/>
      <c r="O60" s="30"/>
      <c r="P60" s="30"/>
      <c r="Q60" s="30"/>
      <c r="R60" s="30"/>
      <c r="S60" s="30"/>
      <c r="T60" s="30"/>
      <c r="U60" s="30"/>
      <c r="V60" s="111"/>
      <c r="W60" s="30"/>
      <c r="X60" s="33"/>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row>
    <row r="61" spans="1:50" x14ac:dyDescent="0.25">
      <c r="A61" s="33"/>
      <c r="B61" s="33"/>
      <c r="C61" s="30"/>
      <c r="D61" s="87"/>
      <c r="E61" s="30"/>
      <c r="F61" s="30"/>
      <c r="G61" s="30"/>
      <c r="H61" s="30"/>
      <c r="I61" s="30"/>
      <c r="J61" s="30"/>
      <c r="K61" s="30"/>
      <c r="L61" s="30"/>
      <c r="M61" s="30"/>
      <c r="N61" s="30"/>
      <c r="O61" s="30"/>
      <c r="P61" s="30"/>
      <c r="Q61" s="30"/>
      <c r="R61" s="30"/>
      <c r="S61" s="30"/>
      <c r="T61" s="30"/>
      <c r="U61" s="30"/>
      <c r="V61" s="111"/>
      <c r="W61" s="30"/>
      <c r="X61" s="33"/>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row>
    <row r="62" spans="1:50" x14ac:dyDescent="0.25">
      <c r="A62" s="33"/>
      <c r="B62" s="33"/>
      <c r="C62" s="30"/>
      <c r="D62" s="87"/>
      <c r="E62" s="30"/>
      <c r="F62" s="30"/>
      <c r="G62" s="30"/>
      <c r="H62" s="30"/>
      <c r="I62" s="30"/>
      <c r="J62" s="30"/>
      <c r="K62" s="30"/>
      <c r="L62" s="30"/>
      <c r="M62" s="30"/>
      <c r="N62" s="30"/>
      <c r="O62" s="30"/>
      <c r="P62" s="30"/>
      <c r="Q62" s="30"/>
      <c r="R62" s="30"/>
      <c r="S62" s="30"/>
      <c r="T62" s="30"/>
      <c r="U62" s="30"/>
      <c r="V62" s="111"/>
      <c r="W62" s="30"/>
      <c r="X62" s="33"/>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row>
    <row r="63" spans="1:50" x14ac:dyDescent="0.25">
      <c r="A63" s="33"/>
      <c r="B63" s="33"/>
      <c r="C63" s="30"/>
      <c r="D63" s="87"/>
      <c r="E63" s="30"/>
      <c r="F63" s="30"/>
      <c r="G63" s="30"/>
      <c r="H63" s="30"/>
      <c r="I63" s="30"/>
      <c r="J63" s="30"/>
      <c r="K63" s="30"/>
      <c r="L63" s="30"/>
      <c r="M63" s="30"/>
      <c r="N63" s="30"/>
      <c r="O63" s="30"/>
      <c r="P63" s="30"/>
      <c r="Q63" s="30"/>
      <c r="R63" s="30"/>
      <c r="S63" s="30"/>
      <c r="T63" s="30"/>
      <c r="U63" s="30"/>
      <c r="V63" s="111"/>
      <c r="W63" s="30"/>
      <c r="X63" s="33"/>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row>
    <row r="64" spans="1:50" x14ac:dyDescent="0.25">
      <c r="A64" s="33"/>
      <c r="B64" s="33"/>
      <c r="C64" s="30"/>
      <c r="D64" s="87"/>
      <c r="E64" s="30"/>
      <c r="F64" s="30"/>
      <c r="G64" s="30"/>
      <c r="H64" s="30"/>
      <c r="I64" s="30"/>
      <c r="J64" s="30"/>
      <c r="K64" s="30"/>
      <c r="L64" s="30"/>
      <c r="M64" s="30"/>
      <c r="N64" s="30"/>
      <c r="O64" s="30"/>
      <c r="P64" s="30"/>
      <c r="Q64" s="30"/>
      <c r="R64" s="30"/>
      <c r="S64" s="30"/>
      <c r="T64" s="30"/>
      <c r="U64" s="30"/>
      <c r="V64" s="111"/>
      <c r="W64" s="30"/>
      <c r="X64" s="33"/>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row>
    <row r="65" spans="1:50" x14ac:dyDescent="0.25">
      <c r="A65" s="33"/>
      <c r="B65" s="33"/>
      <c r="C65" s="30"/>
      <c r="D65" s="87"/>
      <c r="E65" s="30"/>
      <c r="F65" s="30"/>
      <c r="G65" s="30"/>
      <c r="H65" s="30"/>
      <c r="I65" s="30"/>
      <c r="J65" s="30"/>
      <c r="K65" s="30"/>
      <c r="L65" s="30"/>
      <c r="M65" s="30"/>
      <c r="N65" s="30"/>
      <c r="O65" s="30"/>
      <c r="P65" s="30"/>
      <c r="Q65" s="30"/>
      <c r="R65" s="30"/>
      <c r="S65" s="30"/>
      <c r="T65" s="30"/>
      <c r="U65" s="30"/>
      <c r="V65" s="111"/>
      <c r="W65" s="30"/>
      <c r="X65" s="33"/>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row>
    <row r="66" spans="1:50" x14ac:dyDescent="0.25">
      <c r="A66" s="33"/>
      <c r="B66" s="33"/>
      <c r="C66" s="30"/>
      <c r="D66" s="87"/>
      <c r="E66" s="30"/>
      <c r="F66" s="30"/>
      <c r="G66" s="30"/>
      <c r="H66" s="30"/>
      <c r="I66" s="30"/>
      <c r="J66" s="30"/>
      <c r="K66" s="30"/>
      <c r="L66" s="30"/>
      <c r="M66" s="30"/>
      <c r="N66" s="30"/>
      <c r="O66" s="30"/>
      <c r="P66" s="30"/>
      <c r="Q66" s="30"/>
      <c r="R66" s="30"/>
      <c r="S66" s="30"/>
      <c r="T66" s="30"/>
      <c r="U66" s="30"/>
      <c r="V66" s="111"/>
      <c r="W66" s="30"/>
      <c r="X66" s="33"/>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row>
    <row r="67" spans="1:50" x14ac:dyDescent="0.25">
      <c r="A67" s="33"/>
      <c r="B67" s="33"/>
      <c r="C67" s="30"/>
      <c r="D67" s="87"/>
      <c r="E67" s="30"/>
      <c r="F67" s="30"/>
      <c r="G67" s="30"/>
      <c r="H67" s="30"/>
      <c r="I67" s="30"/>
      <c r="J67" s="30"/>
      <c r="K67" s="30"/>
      <c r="L67" s="30"/>
      <c r="M67" s="30"/>
      <c r="N67" s="30"/>
      <c r="O67" s="30"/>
      <c r="P67" s="30"/>
      <c r="Q67" s="30"/>
      <c r="R67" s="30"/>
      <c r="S67" s="30"/>
      <c r="T67" s="30"/>
      <c r="U67" s="30"/>
      <c r="V67" s="111"/>
      <c r="W67" s="30"/>
      <c r="X67" s="33"/>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row>
    <row r="68" spans="1:50" x14ac:dyDescent="0.25">
      <c r="A68" s="33"/>
      <c r="B68" s="33"/>
      <c r="C68" s="30"/>
      <c r="D68" s="87"/>
      <c r="E68" s="30"/>
      <c r="F68" s="30"/>
      <c r="G68" s="30"/>
      <c r="H68" s="30"/>
      <c r="I68" s="30"/>
      <c r="J68" s="30"/>
      <c r="K68" s="30"/>
      <c r="L68" s="30"/>
      <c r="M68" s="30"/>
      <c r="N68" s="30"/>
      <c r="O68" s="30"/>
      <c r="P68" s="30"/>
      <c r="Q68" s="30"/>
      <c r="R68" s="30"/>
      <c r="S68" s="30"/>
      <c r="T68" s="30"/>
      <c r="U68" s="30"/>
      <c r="V68" s="111"/>
      <c r="W68" s="30"/>
      <c r="X68" s="33"/>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row>
    <row r="69" spans="1:50" x14ac:dyDescent="0.25">
      <c r="A69" s="33"/>
      <c r="B69" s="33"/>
      <c r="C69" s="30"/>
      <c r="D69" s="87"/>
      <c r="E69" s="30"/>
      <c r="F69" s="30"/>
      <c r="G69" s="30"/>
      <c r="H69" s="30"/>
      <c r="I69" s="30"/>
      <c r="J69" s="30"/>
      <c r="K69" s="30"/>
      <c r="L69" s="30"/>
      <c r="M69" s="30"/>
      <c r="N69" s="30"/>
      <c r="O69" s="30"/>
      <c r="P69" s="30"/>
      <c r="Q69" s="30"/>
      <c r="R69" s="30"/>
      <c r="S69" s="30"/>
      <c r="T69" s="30"/>
      <c r="U69" s="30"/>
      <c r="V69" s="111"/>
      <c r="W69" s="30"/>
      <c r="X69" s="33"/>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row>
    <row r="70" spans="1:50" x14ac:dyDescent="0.25">
      <c r="A70" s="33"/>
      <c r="B70" s="33"/>
      <c r="C70" s="30"/>
      <c r="D70" s="87"/>
      <c r="E70" s="30"/>
      <c r="F70" s="30"/>
      <c r="G70" s="30"/>
      <c r="H70" s="30"/>
      <c r="I70" s="30"/>
      <c r="J70" s="30"/>
      <c r="K70" s="30"/>
      <c r="L70" s="30"/>
      <c r="M70" s="30"/>
      <c r="N70" s="30"/>
      <c r="O70" s="30"/>
      <c r="P70" s="30"/>
      <c r="Q70" s="30"/>
      <c r="R70" s="30"/>
      <c r="S70" s="30"/>
      <c r="T70" s="30"/>
      <c r="U70" s="30"/>
      <c r="V70" s="111"/>
      <c r="W70" s="30"/>
      <c r="X70" s="33"/>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row>
    <row r="71" spans="1:50" x14ac:dyDescent="0.25">
      <c r="A71" s="33"/>
      <c r="B71" s="33"/>
      <c r="C71" s="30"/>
      <c r="D71" s="87"/>
      <c r="E71" s="30"/>
      <c r="F71" s="30"/>
      <c r="G71" s="30"/>
      <c r="H71" s="30"/>
      <c r="I71" s="30"/>
      <c r="J71" s="30"/>
      <c r="K71" s="30"/>
      <c r="L71" s="30"/>
      <c r="M71" s="30"/>
      <c r="N71" s="30"/>
      <c r="O71" s="30"/>
      <c r="P71" s="30"/>
      <c r="Q71" s="30"/>
      <c r="R71" s="30"/>
      <c r="S71" s="30"/>
      <c r="T71" s="30"/>
      <c r="U71" s="30"/>
      <c r="V71" s="111"/>
      <c r="W71" s="30"/>
      <c r="X71" s="33"/>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row>
    <row r="72" spans="1:50" x14ac:dyDescent="0.25">
      <c r="A72" s="33"/>
      <c r="B72" s="33"/>
      <c r="C72" s="30"/>
      <c r="D72" s="87"/>
      <c r="E72" s="30"/>
      <c r="F72" s="30"/>
      <c r="G72" s="30"/>
      <c r="H72" s="30"/>
      <c r="I72" s="30"/>
      <c r="J72" s="30"/>
      <c r="K72" s="30"/>
      <c r="L72" s="30"/>
      <c r="M72" s="30"/>
      <c r="N72" s="30"/>
      <c r="O72" s="30"/>
      <c r="P72" s="30"/>
      <c r="Q72" s="30"/>
      <c r="R72" s="30"/>
      <c r="S72" s="30"/>
      <c r="T72" s="30"/>
      <c r="U72" s="30"/>
      <c r="V72" s="111"/>
      <c r="W72" s="30"/>
      <c r="X72" s="33"/>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row>
    <row r="73" spans="1:50" x14ac:dyDescent="0.25">
      <c r="A73" s="33"/>
      <c r="B73" s="33"/>
      <c r="C73" s="30"/>
      <c r="D73" s="87"/>
      <c r="E73" s="30"/>
      <c r="F73" s="30"/>
      <c r="G73" s="30"/>
      <c r="H73" s="30"/>
      <c r="I73" s="30"/>
      <c r="J73" s="30"/>
      <c r="K73" s="30"/>
      <c r="L73" s="30"/>
      <c r="M73" s="30"/>
      <c r="N73" s="30"/>
      <c r="O73" s="30"/>
      <c r="P73" s="30"/>
      <c r="Q73" s="30"/>
      <c r="R73" s="30"/>
      <c r="S73" s="30"/>
      <c r="T73" s="30"/>
      <c r="U73" s="30"/>
      <c r="V73" s="111"/>
      <c r="W73" s="30"/>
      <c r="X73" s="33"/>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row>
    <row r="74" spans="1:50" x14ac:dyDescent="0.25">
      <c r="A74" s="33"/>
      <c r="B74" s="33"/>
      <c r="C74" s="30"/>
      <c r="D74" s="87"/>
      <c r="E74" s="30"/>
      <c r="F74" s="30"/>
      <c r="G74" s="30"/>
      <c r="H74" s="30"/>
      <c r="I74" s="30"/>
      <c r="J74" s="30"/>
      <c r="K74" s="30"/>
      <c r="L74" s="30"/>
      <c r="M74" s="30"/>
      <c r="N74" s="30"/>
      <c r="O74" s="30"/>
      <c r="P74" s="30"/>
      <c r="Q74" s="30"/>
      <c r="R74" s="30"/>
      <c r="S74" s="30"/>
      <c r="T74" s="30"/>
      <c r="U74" s="30"/>
      <c r="V74" s="111"/>
      <c r="W74" s="30"/>
      <c r="X74" s="33"/>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row>
    <row r="75" spans="1:50" x14ac:dyDescent="0.25">
      <c r="A75" s="33"/>
      <c r="B75" s="33"/>
      <c r="C75" s="30"/>
      <c r="D75" s="87"/>
      <c r="E75" s="30"/>
      <c r="F75" s="30"/>
      <c r="G75" s="30"/>
      <c r="H75" s="30"/>
      <c r="I75" s="30"/>
      <c r="J75" s="30"/>
      <c r="K75" s="30"/>
      <c r="L75" s="30"/>
      <c r="M75" s="30"/>
      <c r="N75" s="30"/>
      <c r="O75" s="30"/>
      <c r="P75" s="30"/>
      <c r="Q75" s="30"/>
      <c r="R75" s="30"/>
      <c r="S75" s="30"/>
      <c r="T75" s="30"/>
      <c r="U75" s="30"/>
      <c r="V75" s="111"/>
      <c r="W75" s="30"/>
      <c r="X75" s="33"/>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row>
    <row r="76" spans="1:50" x14ac:dyDescent="0.25">
      <c r="A76" s="33"/>
      <c r="B76" s="33"/>
      <c r="C76" s="30"/>
      <c r="D76" s="87"/>
      <c r="E76" s="30"/>
      <c r="F76" s="30"/>
      <c r="G76" s="30"/>
      <c r="H76" s="30"/>
      <c r="I76" s="30"/>
      <c r="J76" s="30"/>
      <c r="K76" s="30"/>
      <c r="L76" s="30"/>
      <c r="M76" s="30"/>
      <c r="N76" s="30"/>
      <c r="O76" s="30"/>
      <c r="P76" s="30"/>
      <c r="Q76" s="30"/>
      <c r="R76" s="30"/>
      <c r="S76" s="30"/>
      <c r="T76" s="30"/>
      <c r="U76" s="30"/>
      <c r="V76" s="111"/>
      <c r="W76" s="30"/>
      <c r="X76" s="33"/>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row>
    <row r="77" spans="1:50" x14ac:dyDescent="0.25">
      <c r="A77" s="33"/>
      <c r="B77" s="33"/>
      <c r="C77" s="30"/>
      <c r="D77" s="87"/>
      <c r="E77" s="30"/>
      <c r="F77" s="30"/>
      <c r="G77" s="30"/>
      <c r="H77" s="30"/>
      <c r="I77" s="30"/>
      <c r="J77" s="30"/>
      <c r="K77" s="30"/>
      <c r="L77" s="30"/>
      <c r="M77" s="30"/>
      <c r="N77" s="30"/>
      <c r="O77" s="30"/>
      <c r="P77" s="30"/>
      <c r="Q77" s="30"/>
      <c r="R77" s="30"/>
      <c r="S77" s="30"/>
      <c r="T77" s="30"/>
      <c r="U77" s="30"/>
      <c r="V77" s="111"/>
      <c r="W77" s="30"/>
      <c r="X77" s="33"/>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row>
    <row r="78" spans="1:50" x14ac:dyDescent="0.25">
      <c r="A78" s="33"/>
      <c r="B78" s="33"/>
      <c r="C78" s="30"/>
      <c r="D78" s="87"/>
      <c r="E78" s="30"/>
      <c r="F78" s="30"/>
      <c r="G78" s="30"/>
      <c r="H78" s="30"/>
      <c r="I78" s="30"/>
      <c r="J78" s="30"/>
      <c r="K78" s="30"/>
      <c r="L78" s="30"/>
      <c r="M78" s="30"/>
      <c r="N78" s="30"/>
      <c r="O78" s="30"/>
      <c r="P78" s="30"/>
      <c r="Q78" s="30"/>
      <c r="R78" s="30"/>
      <c r="S78" s="30"/>
      <c r="T78" s="30"/>
      <c r="U78" s="30"/>
      <c r="V78" s="111"/>
      <c r="W78" s="30"/>
      <c r="X78" s="33"/>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row>
    <row r="79" spans="1:50" x14ac:dyDescent="0.25">
      <c r="A79" s="33"/>
      <c r="B79" s="33"/>
      <c r="C79" s="30"/>
      <c r="D79" s="87"/>
      <c r="E79" s="30"/>
      <c r="F79" s="30"/>
      <c r="G79" s="30"/>
      <c r="H79" s="30"/>
      <c r="I79" s="30"/>
      <c r="J79" s="30"/>
      <c r="K79" s="30"/>
      <c r="L79" s="30"/>
      <c r="M79" s="30"/>
      <c r="N79" s="30"/>
      <c r="O79" s="30"/>
      <c r="P79" s="30"/>
      <c r="Q79" s="30"/>
      <c r="R79" s="30"/>
      <c r="S79" s="30"/>
      <c r="T79" s="30"/>
      <c r="U79" s="30"/>
      <c r="V79" s="111"/>
      <c r="W79" s="30"/>
      <c r="X79" s="33"/>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row>
    <row r="80" spans="1:50" x14ac:dyDescent="0.25">
      <c r="A80" s="33"/>
      <c r="B80" s="33"/>
      <c r="C80" s="30"/>
      <c r="D80" s="87"/>
      <c r="E80" s="30"/>
      <c r="F80" s="30"/>
      <c r="G80" s="30"/>
      <c r="H80" s="30"/>
      <c r="I80" s="30"/>
      <c r="J80" s="30"/>
      <c r="K80" s="30"/>
      <c r="L80" s="30"/>
      <c r="M80" s="30"/>
      <c r="N80" s="30"/>
      <c r="O80" s="30"/>
      <c r="P80" s="30"/>
      <c r="Q80" s="30"/>
      <c r="R80" s="30"/>
      <c r="S80" s="30"/>
      <c r="T80" s="30"/>
      <c r="U80" s="30"/>
      <c r="V80" s="111"/>
      <c r="W80" s="30"/>
      <c r="X80" s="33"/>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row>
    <row r="81" spans="1:50" x14ac:dyDescent="0.25">
      <c r="A81" s="33"/>
      <c r="B81" s="33"/>
      <c r="C81" s="30"/>
      <c r="D81" s="87"/>
      <c r="E81" s="30"/>
      <c r="F81" s="30"/>
      <c r="G81" s="30"/>
      <c r="H81" s="30"/>
      <c r="I81" s="30"/>
      <c r="J81" s="30"/>
      <c r="K81" s="30"/>
      <c r="L81" s="30"/>
      <c r="M81" s="30"/>
      <c r="N81" s="30"/>
      <c r="O81" s="30"/>
      <c r="P81" s="30"/>
      <c r="Q81" s="30"/>
      <c r="R81" s="30"/>
      <c r="S81" s="30"/>
      <c r="T81" s="30"/>
      <c r="U81" s="30"/>
      <c r="V81" s="111"/>
      <c r="W81" s="30"/>
      <c r="X81" s="33"/>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row>
    <row r="82" spans="1:50" x14ac:dyDescent="0.25">
      <c r="A82" s="33"/>
      <c r="B82" s="33"/>
      <c r="C82" s="30"/>
      <c r="D82" s="87"/>
      <c r="E82" s="30"/>
      <c r="F82" s="30"/>
      <c r="G82" s="30"/>
      <c r="H82" s="30"/>
      <c r="I82" s="30"/>
      <c r="J82" s="30"/>
      <c r="K82" s="30"/>
      <c r="L82" s="30"/>
      <c r="M82" s="30"/>
      <c r="N82" s="30"/>
      <c r="O82" s="30"/>
      <c r="P82" s="30"/>
      <c r="Q82" s="30"/>
      <c r="R82" s="30"/>
      <c r="S82" s="30"/>
      <c r="T82" s="30"/>
      <c r="U82" s="30"/>
      <c r="V82" s="111"/>
      <c r="W82" s="30"/>
      <c r="X82" s="33"/>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row>
    <row r="83" spans="1:50" x14ac:dyDescent="0.25">
      <c r="A83" s="33"/>
      <c r="B83" s="33"/>
      <c r="C83" s="30"/>
      <c r="D83" s="87"/>
      <c r="E83" s="30"/>
      <c r="F83" s="30"/>
      <c r="G83" s="30"/>
      <c r="H83" s="30"/>
      <c r="I83" s="30"/>
      <c r="J83" s="30"/>
      <c r="K83" s="30"/>
      <c r="L83" s="30"/>
      <c r="M83" s="30"/>
      <c r="N83" s="30"/>
      <c r="O83" s="30"/>
      <c r="P83" s="30"/>
      <c r="Q83" s="30"/>
      <c r="R83" s="30"/>
      <c r="S83" s="30"/>
      <c r="T83" s="30"/>
      <c r="U83" s="30"/>
      <c r="V83" s="111"/>
      <c r="W83" s="30"/>
      <c r="X83" s="33"/>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row>
    <row r="84" spans="1:50" x14ac:dyDescent="0.25">
      <c r="A84" s="33"/>
      <c r="B84" s="33"/>
      <c r="C84" s="30"/>
      <c r="D84" s="87"/>
      <c r="E84" s="30"/>
      <c r="F84" s="30"/>
      <c r="G84" s="30"/>
      <c r="H84" s="30"/>
      <c r="I84" s="30"/>
      <c r="J84" s="30"/>
      <c r="K84" s="30"/>
      <c r="L84" s="30"/>
      <c r="M84" s="30"/>
      <c r="N84" s="30"/>
      <c r="O84" s="30"/>
      <c r="P84" s="30"/>
      <c r="Q84" s="30"/>
      <c r="R84" s="30"/>
      <c r="S84" s="30"/>
      <c r="T84" s="30"/>
      <c r="U84" s="30"/>
      <c r="V84" s="111"/>
      <c r="W84" s="30"/>
      <c r="X84" s="33"/>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row>
    <row r="85" spans="1:50" x14ac:dyDescent="0.25">
      <c r="A85" s="33"/>
      <c r="B85" s="33"/>
      <c r="C85" s="30"/>
      <c r="D85" s="87"/>
      <c r="E85" s="30"/>
      <c r="F85" s="30"/>
      <c r="G85" s="30"/>
      <c r="H85" s="30"/>
      <c r="I85" s="30"/>
      <c r="J85" s="30"/>
      <c r="K85" s="30"/>
      <c r="L85" s="30"/>
      <c r="M85" s="30"/>
      <c r="N85" s="30"/>
      <c r="O85" s="30"/>
      <c r="P85" s="30"/>
      <c r="Q85" s="30"/>
      <c r="R85" s="30"/>
      <c r="S85" s="30"/>
      <c r="T85" s="30"/>
      <c r="U85" s="30"/>
      <c r="V85" s="111"/>
      <c r="W85" s="30"/>
      <c r="X85" s="33"/>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row>
    <row r="86" spans="1:50" x14ac:dyDescent="0.25">
      <c r="A86" s="33"/>
      <c r="B86" s="33"/>
      <c r="C86" s="30"/>
      <c r="D86" s="87"/>
      <c r="E86" s="30"/>
      <c r="F86" s="30"/>
      <c r="G86" s="30"/>
      <c r="H86" s="30"/>
      <c r="I86" s="30"/>
      <c r="J86" s="30"/>
      <c r="K86" s="30"/>
      <c r="L86" s="30"/>
      <c r="M86" s="30"/>
      <c r="N86" s="30"/>
      <c r="O86" s="30"/>
      <c r="P86" s="30"/>
      <c r="Q86" s="30"/>
      <c r="R86" s="30"/>
      <c r="S86" s="30"/>
      <c r="T86" s="30"/>
      <c r="U86" s="30"/>
      <c r="V86" s="111"/>
      <c r="W86" s="30"/>
      <c r="X86" s="33"/>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row>
    <row r="87" spans="1:50" x14ac:dyDescent="0.25">
      <c r="A87" s="33"/>
      <c r="B87" s="33"/>
      <c r="C87" s="30"/>
      <c r="D87" s="87"/>
      <c r="E87" s="30"/>
      <c r="F87" s="30"/>
      <c r="G87" s="30"/>
      <c r="H87" s="30"/>
      <c r="I87" s="30"/>
      <c r="J87" s="30"/>
      <c r="K87" s="30"/>
      <c r="L87" s="30"/>
      <c r="M87" s="30"/>
      <c r="N87" s="30"/>
      <c r="O87" s="30"/>
      <c r="P87" s="30"/>
      <c r="Q87" s="30"/>
      <c r="R87" s="30"/>
      <c r="S87" s="30"/>
      <c r="T87" s="30"/>
      <c r="U87" s="30"/>
      <c r="V87" s="111"/>
      <c r="W87" s="30"/>
      <c r="X87" s="33"/>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row>
    <row r="88" spans="1:50" x14ac:dyDescent="0.25">
      <c r="A88" s="33"/>
      <c r="B88" s="33"/>
      <c r="C88" s="30"/>
      <c r="D88" s="87"/>
      <c r="E88" s="30"/>
      <c r="F88" s="30"/>
      <c r="G88" s="30"/>
      <c r="H88" s="30"/>
      <c r="I88" s="30"/>
      <c r="J88" s="30"/>
      <c r="K88" s="30"/>
      <c r="L88" s="30"/>
      <c r="M88" s="30"/>
      <c r="N88" s="30"/>
      <c r="O88" s="30"/>
      <c r="P88" s="30"/>
      <c r="Q88" s="30"/>
      <c r="R88" s="30"/>
      <c r="S88" s="30"/>
      <c r="T88" s="30"/>
      <c r="U88" s="30"/>
      <c r="V88" s="111"/>
      <c r="W88" s="30"/>
      <c r="X88" s="33"/>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row>
    <row r="89" spans="1:50" x14ac:dyDescent="0.25">
      <c r="A89" s="33"/>
      <c r="B89" s="33"/>
      <c r="C89" s="30"/>
      <c r="D89" s="87"/>
      <c r="E89" s="30"/>
      <c r="F89" s="30"/>
      <c r="G89" s="30"/>
      <c r="H89" s="30"/>
      <c r="I89" s="30"/>
      <c r="J89" s="30"/>
      <c r="K89" s="30"/>
      <c r="L89" s="30"/>
      <c r="M89" s="30"/>
      <c r="N89" s="30"/>
      <c r="O89" s="30"/>
      <c r="P89" s="30"/>
      <c r="Q89" s="30"/>
      <c r="R89" s="30"/>
      <c r="S89" s="30"/>
      <c r="T89" s="30"/>
      <c r="U89" s="30"/>
      <c r="V89" s="111"/>
      <c r="W89" s="30"/>
      <c r="X89" s="33"/>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row>
    <row r="90" spans="1:50" x14ac:dyDescent="0.25">
      <c r="A90" s="33"/>
      <c r="B90" s="33"/>
      <c r="C90" s="30"/>
      <c r="D90" s="87"/>
      <c r="E90" s="30"/>
      <c r="F90" s="30"/>
      <c r="G90" s="30"/>
      <c r="H90" s="30"/>
      <c r="I90" s="30"/>
      <c r="J90" s="30"/>
      <c r="K90" s="30"/>
      <c r="L90" s="30"/>
      <c r="M90" s="30"/>
      <c r="N90" s="30"/>
      <c r="O90" s="30"/>
      <c r="P90" s="30"/>
      <c r="Q90" s="30"/>
      <c r="R90" s="30"/>
      <c r="S90" s="30"/>
      <c r="T90" s="30"/>
      <c r="U90" s="30"/>
      <c r="V90" s="111"/>
      <c r="W90" s="30"/>
      <c r="X90" s="33"/>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row>
    <row r="91" spans="1:50" x14ac:dyDescent="0.25">
      <c r="A91" s="33"/>
      <c r="B91" s="33"/>
      <c r="C91" s="30"/>
      <c r="D91" s="87"/>
      <c r="E91" s="30"/>
      <c r="F91" s="30"/>
      <c r="G91" s="30"/>
      <c r="H91" s="30"/>
      <c r="I91" s="30"/>
      <c r="J91" s="30"/>
      <c r="K91" s="30"/>
      <c r="L91" s="30"/>
      <c r="M91" s="30"/>
      <c r="N91" s="30"/>
      <c r="O91" s="30"/>
      <c r="P91" s="30"/>
      <c r="Q91" s="30"/>
      <c r="R91" s="30"/>
      <c r="S91" s="30"/>
      <c r="T91" s="30"/>
      <c r="U91" s="30"/>
      <c r="V91" s="111"/>
      <c r="W91" s="30"/>
      <c r="X91" s="33"/>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row>
    <row r="92" spans="1:50" x14ac:dyDescent="0.25">
      <c r="A92" s="33"/>
      <c r="B92" s="33"/>
      <c r="C92" s="30"/>
      <c r="D92" s="87"/>
      <c r="E92" s="30"/>
      <c r="F92" s="30"/>
      <c r="G92" s="30"/>
      <c r="H92" s="30"/>
      <c r="I92" s="30"/>
      <c r="J92" s="30"/>
      <c r="K92" s="30"/>
      <c r="L92" s="30"/>
      <c r="M92" s="30"/>
      <c r="N92" s="30"/>
      <c r="O92" s="30"/>
      <c r="P92" s="30"/>
      <c r="Q92" s="30"/>
      <c r="R92" s="30"/>
      <c r="S92" s="30"/>
      <c r="T92" s="30"/>
      <c r="U92" s="30"/>
      <c r="V92" s="111"/>
      <c r="W92" s="30"/>
      <c r="X92" s="33"/>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row>
    <row r="93" spans="1:50" x14ac:dyDescent="0.25">
      <c r="A93" s="33"/>
      <c r="B93" s="33"/>
      <c r="C93" s="30"/>
      <c r="D93" s="87"/>
      <c r="E93" s="30"/>
      <c r="F93" s="30"/>
      <c r="G93" s="30"/>
      <c r="H93" s="30"/>
      <c r="I93" s="30"/>
      <c r="J93" s="30"/>
      <c r="K93" s="30"/>
      <c r="L93" s="30"/>
      <c r="M93" s="30"/>
      <c r="N93" s="30"/>
      <c r="O93" s="30"/>
      <c r="P93" s="30"/>
      <c r="Q93" s="30"/>
      <c r="R93" s="30"/>
      <c r="S93" s="30"/>
      <c r="T93" s="30"/>
      <c r="U93" s="30"/>
      <c r="V93" s="111"/>
      <c r="W93" s="30"/>
      <c r="X93" s="33"/>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row>
    <row r="94" spans="1:50" x14ac:dyDescent="0.25">
      <c r="A94" s="33"/>
      <c r="B94" s="33"/>
      <c r="C94" s="30"/>
      <c r="D94" s="87"/>
      <c r="E94" s="30"/>
      <c r="F94" s="30"/>
      <c r="G94" s="30"/>
      <c r="H94" s="30"/>
      <c r="I94" s="30"/>
      <c r="J94" s="30"/>
      <c r="K94" s="30"/>
      <c r="L94" s="30"/>
      <c r="M94" s="30"/>
      <c r="N94" s="30"/>
      <c r="O94" s="30"/>
      <c r="P94" s="30"/>
      <c r="Q94" s="30"/>
      <c r="R94" s="30"/>
      <c r="S94" s="30"/>
      <c r="T94" s="30"/>
      <c r="U94" s="30"/>
      <c r="V94" s="111"/>
      <c r="W94" s="30"/>
      <c r="X94" s="33"/>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row>
    <row r="95" spans="1:50" x14ac:dyDescent="0.25">
      <c r="A95" s="33"/>
      <c r="B95" s="33"/>
      <c r="C95" s="30"/>
      <c r="D95" s="87"/>
      <c r="E95" s="30"/>
      <c r="F95" s="30"/>
      <c r="G95" s="30"/>
      <c r="H95" s="30"/>
      <c r="I95" s="30"/>
      <c r="J95" s="30"/>
      <c r="K95" s="30"/>
      <c r="L95" s="30"/>
      <c r="M95" s="30"/>
      <c r="N95" s="30"/>
      <c r="O95" s="30"/>
      <c r="P95" s="30"/>
      <c r="Q95" s="30"/>
      <c r="R95" s="30"/>
      <c r="S95" s="30"/>
      <c r="T95" s="30"/>
      <c r="U95" s="30"/>
      <c r="V95" s="111"/>
      <c r="W95" s="30"/>
      <c r="X95" s="33"/>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row>
    <row r="96" spans="1:50" x14ac:dyDescent="0.25">
      <c r="A96" s="33"/>
      <c r="B96" s="33"/>
      <c r="C96" s="30"/>
      <c r="D96" s="87"/>
      <c r="E96" s="30"/>
      <c r="F96" s="30"/>
      <c r="G96" s="30"/>
      <c r="H96" s="30"/>
      <c r="I96" s="30"/>
      <c r="J96" s="30"/>
      <c r="K96" s="30"/>
      <c r="L96" s="30"/>
      <c r="M96" s="30"/>
      <c r="N96" s="30"/>
      <c r="O96" s="30"/>
      <c r="P96" s="30"/>
      <c r="Q96" s="30"/>
      <c r="R96" s="30"/>
      <c r="S96" s="30"/>
      <c r="T96" s="30"/>
      <c r="U96" s="30"/>
      <c r="V96" s="111"/>
      <c r="W96" s="30"/>
      <c r="X96" s="33"/>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row>
    <row r="97" spans="1:50" x14ac:dyDescent="0.25">
      <c r="A97" s="33"/>
      <c r="B97" s="33"/>
      <c r="C97" s="30"/>
      <c r="D97" s="87"/>
      <c r="E97" s="30"/>
      <c r="F97" s="30"/>
      <c r="G97" s="30"/>
      <c r="H97" s="30"/>
      <c r="I97" s="30"/>
      <c r="J97" s="30"/>
      <c r="K97" s="30"/>
      <c r="L97" s="30"/>
      <c r="M97" s="30"/>
      <c r="N97" s="30"/>
      <c r="O97" s="30"/>
      <c r="P97" s="30"/>
      <c r="Q97" s="30"/>
      <c r="R97" s="30"/>
      <c r="S97" s="30"/>
      <c r="T97" s="30"/>
      <c r="U97" s="30"/>
      <c r="V97" s="111"/>
      <c r="W97" s="30"/>
      <c r="X97" s="33"/>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row>
    <row r="98" spans="1:50" x14ac:dyDescent="0.25">
      <c r="A98" s="33"/>
      <c r="B98" s="33"/>
      <c r="C98" s="30"/>
      <c r="D98" s="87"/>
      <c r="E98" s="30"/>
      <c r="F98" s="30"/>
      <c r="G98" s="30"/>
      <c r="H98" s="30"/>
      <c r="I98" s="30"/>
      <c r="J98" s="30"/>
      <c r="K98" s="30"/>
      <c r="L98" s="30"/>
      <c r="M98" s="30"/>
      <c r="N98" s="30"/>
      <c r="O98" s="30"/>
      <c r="P98" s="30"/>
      <c r="Q98" s="30"/>
      <c r="R98" s="30"/>
      <c r="S98" s="30"/>
      <c r="T98" s="30"/>
      <c r="U98" s="30"/>
      <c r="V98" s="111"/>
      <c r="W98" s="30"/>
      <c r="X98" s="33"/>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row>
    <row r="99" spans="1:50" x14ac:dyDescent="0.25">
      <c r="A99" s="33"/>
      <c r="B99" s="33"/>
      <c r="C99" s="30"/>
      <c r="D99" s="87"/>
      <c r="E99" s="30"/>
      <c r="F99" s="30"/>
      <c r="G99" s="30"/>
      <c r="H99" s="30"/>
      <c r="I99" s="30"/>
      <c r="J99" s="30"/>
      <c r="K99" s="30"/>
      <c r="L99" s="30"/>
      <c r="M99" s="30"/>
      <c r="N99" s="30"/>
      <c r="O99" s="30"/>
      <c r="P99" s="30"/>
      <c r="Q99" s="30"/>
      <c r="R99" s="30"/>
      <c r="S99" s="30"/>
      <c r="T99" s="30"/>
      <c r="U99" s="30"/>
      <c r="V99" s="111"/>
      <c r="W99" s="30"/>
      <c r="X99" s="33"/>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row>
    <row r="100" spans="1:50" x14ac:dyDescent="0.25">
      <c r="A100" s="33"/>
      <c r="B100" s="33"/>
      <c r="C100" s="30"/>
      <c r="D100" s="87"/>
      <c r="E100" s="30"/>
      <c r="F100" s="30"/>
      <c r="G100" s="30"/>
      <c r="H100" s="30"/>
      <c r="I100" s="30"/>
      <c r="J100" s="30"/>
      <c r="K100" s="30"/>
      <c r="L100" s="30"/>
      <c r="M100" s="30"/>
      <c r="N100" s="30"/>
      <c r="O100" s="30"/>
      <c r="P100" s="30"/>
      <c r="Q100" s="30"/>
      <c r="R100" s="30"/>
      <c r="S100" s="30"/>
      <c r="T100" s="30"/>
      <c r="U100" s="30"/>
      <c r="V100" s="111"/>
      <c r="W100" s="30"/>
      <c r="X100" s="33"/>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row>
    <row r="101" spans="1:50" x14ac:dyDescent="0.25">
      <c r="A101" s="33"/>
      <c r="B101" s="33"/>
      <c r="C101" s="30"/>
      <c r="D101" s="87"/>
      <c r="E101" s="30"/>
      <c r="F101" s="30"/>
      <c r="G101" s="30"/>
      <c r="H101" s="30"/>
      <c r="I101" s="30"/>
      <c r="J101" s="30"/>
      <c r="K101" s="30"/>
      <c r="L101" s="30"/>
      <c r="M101" s="30"/>
      <c r="N101" s="30"/>
      <c r="O101" s="30"/>
      <c r="P101" s="30"/>
      <c r="Q101" s="30"/>
      <c r="R101" s="30"/>
      <c r="S101" s="30"/>
      <c r="T101" s="30"/>
      <c r="U101" s="30"/>
      <c r="V101" s="111"/>
      <c r="W101" s="30"/>
      <c r="X101" s="33"/>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row>
    <row r="102" spans="1:50" x14ac:dyDescent="0.25">
      <c r="A102" s="33"/>
      <c r="B102" s="33"/>
      <c r="C102" s="30"/>
      <c r="D102" s="87"/>
      <c r="E102" s="30"/>
      <c r="F102" s="30"/>
      <c r="G102" s="30"/>
      <c r="H102" s="30"/>
      <c r="I102" s="30"/>
      <c r="J102" s="30"/>
      <c r="K102" s="30"/>
      <c r="L102" s="30"/>
      <c r="M102" s="30"/>
      <c r="N102" s="30"/>
      <c r="O102" s="30"/>
      <c r="P102" s="30"/>
      <c r="Q102" s="30"/>
      <c r="R102" s="30"/>
      <c r="S102" s="30"/>
      <c r="T102" s="30"/>
      <c r="U102" s="30"/>
      <c r="V102" s="111"/>
      <c r="W102" s="30"/>
      <c r="X102" s="33"/>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row>
    <row r="103" spans="1:50" x14ac:dyDescent="0.25">
      <c r="A103" s="33"/>
      <c r="B103" s="33"/>
      <c r="C103" s="30"/>
      <c r="D103" s="87"/>
      <c r="E103" s="30"/>
      <c r="F103" s="30"/>
      <c r="G103" s="30"/>
      <c r="H103" s="30"/>
      <c r="I103" s="30"/>
      <c r="J103" s="30"/>
      <c r="K103" s="30"/>
      <c r="L103" s="30"/>
      <c r="M103" s="30"/>
      <c r="N103" s="30"/>
      <c r="O103" s="30"/>
      <c r="P103" s="30"/>
      <c r="Q103" s="30"/>
      <c r="R103" s="30"/>
      <c r="S103" s="30"/>
      <c r="T103" s="30"/>
      <c r="U103" s="30"/>
      <c r="V103" s="111"/>
      <c r="W103" s="30"/>
      <c r="X103" s="33"/>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row>
    <row r="104" spans="1:50" x14ac:dyDescent="0.25">
      <c r="A104" s="33"/>
      <c r="B104" s="33"/>
      <c r="C104" s="30"/>
      <c r="D104" s="87"/>
      <c r="E104" s="30"/>
      <c r="F104" s="30"/>
      <c r="G104" s="30"/>
      <c r="H104" s="30"/>
      <c r="I104" s="30"/>
      <c r="J104" s="30"/>
      <c r="K104" s="30"/>
      <c r="L104" s="30"/>
      <c r="M104" s="30"/>
      <c r="N104" s="30"/>
      <c r="O104" s="30"/>
      <c r="P104" s="30"/>
      <c r="Q104" s="30"/>
      <c r="R104" s="30"/>
      <c r="S104" s="30"/>
      <c r="T104" s="30"/>
      <c r="U104" s="30"/>
      <c r="V104" s="111"/>
      <c r="W104" s="30"/>
      <c r="X104" s="33"/>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row>
    <row r="105" spans="1:50" x14ac:dyDescent="0.25">
      <c r="A105" s="33"/>
      <c r="B105" s="33"/>
      <c r="C105" s="30"/>
      <c r="D105" s="87"/>
      <c r="E105" s="30"/>
      <c r="F105" s="30"/>
      <c r="G105" s="30"/>
      <c r="H105" s="30"/>
      <c r="I105" s="30"/>
      <c r="J105" s="30"/>
      <c r="K105" s="30"/>
      <c r="L105" s="30"/>
      <c r="M105" s="30"/>
      <c r="N105" s="30"/>
      <c r="O105" s="30"/>
      <c r="P105" s="30"/>
      <c r="Q105" s="30"/>
      <c r="R105" s="30"/>
      <c r="S105" s="30"/>
      <c r="T105" s="30"/>
      <c r="U105" s="30"/>
      <c r="V105" s="111"/>
      <c r="W105" s="30"/>
      <c r="X105" s="33"/>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row>
    <row r="106" spans="1:50" x14ac:dyDescent="0.25">
      <c r="A106" s="33"/>
      <c r="B106" s="33"/>
      <c r="C106" s="30"/>
      <c r="D106" s="87"/>
      <c r="E106" s="30"/>
      <c r="F106" s="30"/>
      <c r="G106" s="30"/>
      <c r="H106" s="30"/>
      <c r="I106" s="30"/>
      <c r="J106" s="30"/>
      <c r="K106" s="30"/>
      <c r="L106" s="30"/>
      <c r="M106" s="30"/>
      <c r="N106" s="30"/>
      <c r="O106" s="30"/>
      <c r="P106" s="30"/>
      <c r="Q106" s="30"/>
      <c r="R106" s="30"/>
      <c r="S106" s="30"/>
      <c r="T106" s="30"/>
      <c r="U106" s="30"/>
      <c r="V106" s="111"/>
      <c r="W106" s="30"/>
      <c r="X106" s="33"/>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row>
    <row r="107" spans="1:50" x14ac:dyDescent="0.25">
      <c r="A107" s="33"/>
      <c r="B107" s="33"/>
      <c r="C107" s="30"/>
      <c r="D107" s="87"/>
      <c r="E107" s="30"/>
      <c r="F107" s="30"/>
      <c r="G107" s="30"/>
      <c r="H107" s="30"/>
      <c r="I107" s="30"/>
      <c r="J107" s="30"/>
      <c r="K107" s="30"/>
      <c r="L107" s="30"/>
      <c r="M107" s="30"/>
      <c r="N107" s="30"/>
      <c r="O107" s="30"/>
      <c r="P107" s="30"/>
      <c r="Q107" s="30"/>
      <c r="R107" s="30"/>
      <c r="S107" s="30"/>
      <c r="T107" s="30"/>
      <c r="U107" s="30"/>
      <c r="V107" s="111"/>
      <c r="W107" s="30"/>
      <c r="X107" s="33"/>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row>
    <row r="108" spans="1:50" x14ac:dyDescent="0.25">
      <c r="A108" s="33"/>
      <c r="B108" s="33"/>
      <c r="C108" s="30"/>
      <c r="D108" s="87"/>
      <c r="E108" s="30"/>
      <c r="F108" s="30"/>
      <c r="G108" s="30"/>
      <c r="H108" s="30"/>
      <c r="I108" s="30"/>
      <c r="J108" s="30"/>
      <c r="K108" s="30"/>
      <c r="L108" s="30"/>
      <c r="M108" s="30"/>
      <c r="N108" s="30"/>
      <c r="O108" s="30"/>
      <c r="P108" s="30"/>
      <c r="Q108" s="30"/>
      <c r="R108" s="30"/>
      <c r="S108" s="30"/>
      <c r="T108" s="30"/>
      <c r="U108" s="30"/>
      <c r="V108" s="111"/>
      <c r="W108" s="30"/>
      <c r="X108" s="33"/>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row>
    <row r="109" spans="1:50" x14ac:dyDescent="0.25">
      <c r="A109" s="33"/>
      <c r="B109" s="33"/>
      <c r="C109" s="30"/>
      <c r="D109" s="87"/>
      <c r="E109" s="30"/>
      <c r="F109" s="30"/>
      <c r="G109" s="30"/>
      <c r="H109" s="30"/>
      <c r="I109" s="30"/>
      <c r="J109" s="30"/>
      <c r="K109" s="30"/>
      <c r="L109" s="30"/>
      <c r="M109" s="30"/>
      <c r="N109" s="30"/>
      <c r="O109" s="30"/>
      <c r="P109" s="30"/>
      <c r="Q109" s="30"/>
      <c r="R109" s="30"/>
      <c r="S109" s="30"/>
      <c r="T109" s="30"/>
      <c r="U109" s="30"/>
      <c r="V109" s="111"/>
      <c r="W109" s="30"/>
      <c r="X109" s="33"/>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row>
    <row r="110" spans="1:50" x14ac:dyDescent="0.25">
      <c r="A110" s="33"/>
      <c r="B110" s="33"/>
      <c r="C110" s="30"/>
      <c r="D110" s="87"/>
      <c r="E110" s="30"/>
      <c r="F110" s="30"/>
      <c r="G110" s="30"/>
      <c r="H110" s="30"/>
      <c r="I110" s="30"/>
      <c r="J110" s="30"/>
      <c r="K110" s="30"/>
      <c r="L110" s="30"/>
      <c r="M110" s="30"/>
      <c r="N110" s="30"/>
      <c r="O110" s="30"/>
      <c r="P110" s="30"/>
      <c r="Q110" s="30"/>
      <c r="R110" s="30"/>
      <c r="S110" s="30"/>
      <c r="T110" s="30"/>
      <c r="U110" s="30"/>
      <c r="V110" s="111"/>
      <c r="W110" s="30"/>
      <c r="X110" s="33"/>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row>
    <row r="111" spans="1:50" x14ac:dyDescent="0.25">
      <c r="A111" s="33"/>
      <c r="B111" s="33"/>
      <c r="C111" s="30"/>
      <c r="D111" s="87"/>
      <c r="E111" s="30"/>
      <c r="F111" s="30"/>
      <c r="G111" s="30"/>
      <c r="H111" s="30"/>
      <c r="I111" s="30"/>
      <c r="J111" s="30"/>
      <c r="K111" s="30"/>
      <c r="L111" s="30"/>
      <c r="M111" s="30"/>
      <c r="N111" s="30"/>
      <c r="O111" s="30"/>
      <c r="P111" s="30"/>
      <c r="Q111" s="30"/>
      <c r="R111" s="30"/>
      <c r="S111" s="30"/>
      <c r="T111" s="30"/>
      <c r="U111" s="30"/>
      <c r="V111" s="111"/>
      <c r="W111" s="30"/>
      <c r="X111" s="33"/>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row>
    <row r="112" spans="1:50" x14ac:dyDescent="0.25">
      <c r="A112" s="33"/>
      <c r="B112" s="33"/>
      <c r="C112" s="30"/>
      <c r="D112" s="87"/>
      <c r="E112" s="30"/>
      <c r="F112" s="30"/>
      <c r="G112" s="30"/>
      <c r="H112" s="30"/>
      <c r="I112" s="30"/>
      <c r="J112" s="30"/>
      <c r="K112" s="30"/>
      <c r="L112" s="30"/>
      <c r="M112" s="30"/>
      <c r="N112" s="30"/>
      <c r="O112" s="30"/>
      <c r="P112" s="30"/>
      <c r="Q112" s="30"/>
      <c r="R112" s="30"/>
      <c r="S112" s="30"/>
      <c r="T112" s="30"/>
      <c r="U112" s="30"/>
      <c r="V112" s="111"/>
      <c r="W112" s="30"/>
      <c r="X112" s="33"/>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row>
    <row r="113" spans="1:50" x14ac:dyDescent="0.25">
      <c r="A113" s="33"/>
      <c r="B113" s="33"/>
      <c r="C113" s="30"/>
      <c r="D113" s="87"/>
      <c r="E113" s="30"/>
      <c r="F113" s="30"/>
      <c r="G113" s="30"/>
      <c r="H113" s="30"/>
      <c r="I113" s="30"/>
      <c r="J113" s="30"/>
      <c r="K113" s="30"/>
      <c r="L113" s="30"/>
      <c r="M113" s="30"/>
      <c r="N113" s="30"/>
      <c r="O113" s="30"/>
      <c r="P113" s="30"/>
      <c r="Q113" s="30"/>
      <c r="R113" s="30"/>
      <c r="S113" s="30"/>
      <c r="T113" s="30"/>
      <c r="U113" s="30"/>
      <c r="V113" s="111"/>
      <c r="W113" s="30"/>
      <c r="X113" s="33"/>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row>
    <row r="114" spans="1:50" x14ac:dyDescent="0.25">
      <c r="A114" s="33"/>
      <c r="B114" s="33"/>
      <c r="C114" s="30"/>
      <c r="D114" s="87"/>
      <c r="E114" s="30"/>
      <c r="F114" s="30"/>
      <c r="G114" s="30"/>
      <c r="H114" s="30"/>
      <c r="I114" s="30"/>
      <c r="J114" s="30"/>
      <c r="K114" s="30"/>
      <c r="L114" s="30"/>
      <c r="M114" s="30"/>
      <c r="N114" s="30"/>
      <c r="O114" s="30"/>
      <c r="P114" s="30"/>
      <c r="Q114" s="30"/>
      <c r="R114" s="30"/>
      <c r="S114" s="30"/>
      <c r="T114" s="30"/>
      <c r="U114" s="30"/>
      <c r="V114" s="111"/>
      <c r="W114" s="30"/>
      <c r="X114" s="33"/>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row>
    <row r="115" spans="1:50" x14ac:dyDescent="0.25">
      <c r="A115" s="33"/>
      <c r="B115" s="33"/>
      <c r="C115" s="30"/>
      <c r="D115" s="87"/>
      <c r="E115" s="30"/>
      <c r="F115" s="30"/>
      <c r="G115" s="30"/>
      <c r="H115" s="30"/>
      <c r="I115" s="30"/>
      <c r="J115" s="30"/>
      <c r="K115" s="30"/>
      <c r="L115" s="30"/>
      <c r="M115" s="30"/>
      <c r="N115" s="30"/>
      <c r="O115" s="30"/>
      <c r="P115" s="30"/>
      <c r="Q115" s="30"/>
      <c r="R115" s="30"/>
      <c r="S115" s="30"/>
      <c r="T115" s="30"/>
      <c r="U115" s="30"/>
      <c r="V115" s="111"/>
      <c r="W115" s="30"/>
      <c r="X115" s="33"/>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row>
    <row r="116" spans="1:50" x14ac:dyDescent="0.25">
      <c r="A116" s="33"/>
      <c r="B116" s="33"/>
      <c r="C116" s="30"/>
      <c r="D116" s="87"/>
      <c r="E116" s="30"/>
      <c r="F116" s="30"/>
      <c r="G116" s="30"/>
      <c r="H116" s="30"/>
      <c r="I116" s="30"/>
      <c r="J116" s="30"/>
      <c r="K116" s="30"/>
      <c r="L116" s="30"/>
      <c r="M116" s="30"/>
      <c r="N116" s="30"/>
      <c r="O116" s="30"/>
      <c r="P116" s="30"/>
      <c r="Q116" s="30"/>
      <c r="R116" s="30"/>
      <c r="S116" s="30"/>
      <c r="T116" s="30"/>
      <c r="U116" s="30"/>
      <c r="V116" s="111"/>
      <c r="W116" s="30"/>
      <c r="X116" s="33"/>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row>
    <row r="117" spans="1:50" x14ac:dyDescent="0.25">
      <c r="A117" s="33"/>
      <c r="B117" s="33"/>
      <c r="C117" s="30"/>
      <c r="D117" s="87"/>
      <c r="E117" s="30"/>
      <c r="F117" s="30"/>
      <c r="G117" s="30"/>
      <c r="H117" s="30"/>
      <c r="I117" s="30"/>
      <c r="J117" s="30"/>
      <c r="K117" s="30"/>
      <c r="L117" s="30"/>
      <c r="M117" s="30"/>
      <c r="N117" s="30"/>
      <c r="O117" s="30"/>
      <c r="P117" s="30"/>
      <c r="Q117" s="30"/>
      <c r="R117" s="30"/>
      <c r="S117" s="30"/>
      <c r="T117" s="30"/>
      <c r="U117" s="30"/>
      <c r="V117" s="111"/>
      <c r="W117" s="30"/>
      <c r="X117" s="33"/>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row>
    <row r="118" spans="1:50" x14ac:dyDescent="0.25">
      <c r="A118" s="33"/>
      <c r="B118" s="33"/>
      <c r="C118" s="30"/>
      <c r="D118" s="87"/>
      <c r="E118" s="30"/>
      <c r="F118" s="30"/>
      <c r="G118" s="30"/>
      <c r="H118" s="30"/>
      <c r="I118" s="30"/>
      <c r="J118" s="30"/>
      <c r="K118" s="30"/>
      <c r="L118" s="30"/>
      <c r="M118" s="30"/>
      <c r="N118" s="30"/>
      <c r="O118" s="30"/>
      <c r="P118" s="30"/>
      <c r="Q118" s="30"/>
      <c r="R118" s="30"/>
      <c r="S118" s="30"/>
      <c r="T118" s="30"/>
      <c r="U118" s="30"/>
      <c r="V118" s="111"/>
      <c r="W118" s="30"/>
      <c r="X118" s="33"/>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row>
    <row r="119" spans="1:50" x14ac:dyDescent="0.25">
      <c r="A119" s="33"/>
      <c r="B119" s="33"/>
      <c r="C119" s="30"/>
      <c r="D119" s="87"/>
      <c r="E119" s="30"/>
      <c r="F119" s="30"/>
      <c r="G119" s="30"/>
      <c r="H119" s="30"/>
      <c r="I119" s="30"/>
      <c r="J119" s="30"/>
      <c r="K119" s="30"/>
      <c r="L119" s="30"/>
      <c r="M119" s="30"/>
      <c r="N119" s="30"/>
      <c r="O119" s="30"/>
      <c r="P119" s="30"/>
      <c r="Q119" s="30"/>
      <c r="R119" s="30"/>
      <c r="S119" s="30"/>
      <c r="T119" s="30"/>
      <c r="U119" s="30"/>
      <c r="V119" s="111"/>
      <c r="W119" s="30"/>
      <c r="X119" s="33"/>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row>
    <row r="120" spans="1:50" x14ac:dyDescent="0.25">
      <c r="A120" s="33"/>
      <c r="B120" s="33"/>
      <c r="C120" s="30"/>
      <c r="D120" s="87"/>
      <c r="E120" s="30"/>
      <c r="F120" s="30"/>
      <c r="G120" s="30"/>
      <c r="H120" s="30"/>
      <c r="I120" s="30"/>
      <c r="J120" s="30"/>
      <c r="K120" s="30"/>
      <c r="L120" s="30"/>
      <c r="M120" s="30"/>
      <c r="N120" s="30"/>
      <c r="O120" s="30"/>
      <c r="P120" s="30"/>
      <c r="Q120" s="30"/>
      <c r="R120" s="30"/>
      <c r="S120" s="30"/>
      <c r="T120" s="30"/>
      <c r="U120" s="30"/>
      <c r="V120" s="111"/>
      <c r="W120" s="30"/>
      <c r="X120" s="33"/>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row>
    <row r="121" spans="1:50" x14ac:dyDescent="0.25">
      <c r="A121" s="33"/>
      <c r="B121" s="33"/>
      <c r="C121" s="30"/>
      <c r="D121" s="87"/>
      <c r="E121" s="30"/>
      <c r="F121" s="30"/>
      <c r="G121" s="30"/>
      <c r="H121" s="30"/>
      <c r="I121" s="30"/>
      <c r="J121" s="30"/>
      <c r="K121" s="30"/>
      <c r="L121" s="30"/>
      <c r="M121" s="30"/>
      <c r="N121" s="30"/>
      <c r="O121" s="30"/>
      <c r="P121" s="30"/>
      <c r="Q121" s="30"/>
      <c r="R121" s="30"/>
      <c r="S121" s="30"/>
      <c r="T121" s="30"/>
      <c r="U121" s="30"/>
      <c r="V121" s="111"/>
      <c r="W121" s="30"/>
      <c r="X121" s="33"/>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row>
    <row r="122" spans="1:50" x14ac:dyDescent="0.25">
      <c r="A122" s="33"/>
      <c r="B122" s="33"/>
      <c r="C122" s="30"/>
      <c r="D122" s="87"/>
      <c r="E122" s="30"/>
      <c r="F122" s="30"/>
      <c r="G122" s="30"/>
      <c r="H122" s="30"/>
      <c r="I122" s="30"/>
      <c r="J122" s="30"/>
      <c r="K122" s="30"/>
      <c r="L122" s="30"/>
      <c r="M122" s="30"/>
      <c r="N122" s="30"/>
      <c r="O122" s="30"/>
      <c r="P122" s="30"/>
      <c r="Q122" s="30"/>
      <c r="R122" s="30"/>
      <c r="S122" s="30"/>
      <c r="T122" s="30"/>
      <c r="U122" s="30"/>
      <c r="V122" s="111"/>
      <c r="W122" s="30"/>
      <c r="X122" s="33"/>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row>
    <row r="123" spans="1:50" x14ac:dyDescent="0.25">
      <c r="A123" s="33"/>
      <c r="B123" s="33"/>
      <c r="C123" s="30"/>
      <c r="D123" s="87"/>
      <c r="E123" s="30"/>
      <c r="F123" s="30"/>
      <c r="G123" s="30"/>
      <c r="H123" s="30"/>
      <c r="I123" s="30"/>
      <c r="J123" s="30"/>
      <c r="K123" s="30"/>
      <c r="L123" s="30"/>
      <c r="M123" s="30"/>
      <c r="N123" s="30"/>
      <c r="O123" s="30"/>
      <c r="P123" s="30"/>
      <c r="Q123" s="30"/>
      <c r="R123" s="30"/>
      <c r="S123" s="30"/>
      <c r="T123" s="30"/>
      <c r="U123" s="30"/>
      <c r="V123" s="111"/>
      <c r="W123" s="30"/>
      <c r="X123" s="33"/>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row>
    <row r="124" spans="1:50" x14ac:dyDescent="0.25">
      <c r="A124" s="33"/>
      <c r="B124" s="33"/>
      <c r="C124" s="30"/>
      <c r="D124" s="87"/>
      <c r="E124" s="30"/>
      <c r="F124" s="30"/>
      <c r="G124" s="30"/>
      <c r="H124" s="30"/>
      <c r="I124" s="30"/>
      <c r="J124" s="30"/>
      <c r="K124" s="30"/>
      <c r="L124" s="30"/>
      <c r="M124" s="30"/>
      <c r="N124" s="30"/>
      <c r="O124" s="30"/>
      <c r="P124" s="30"/>
      <c r="Q124" s="30"/>
      <c r="R124" s="30"/>
      <c r="S124" s="30"/>
      <c r="T124" s="30"/>
      <c r="U124" s="30"/>
      <c r="V124" s="111"/>
      <c r="W124" s="30"/>
      <c r="X124" s="33"/>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row>
    <row r="125" spans="1:50" x14ac:dyDescent="0.25">
      <c r="A125" s="33"/>
      <c r="B125" s="33"/>
      <c r="C125" s="30"/>
      <c r="D125" s="87"/>
      <c r="E125" s="30"/>
      <c r="F125" s="30"/>
      <c r="G125" s="30"/>
      <c r="H125" s="30"/>
      <c r="I125" s="30"/>
      <c r="J125" s="30"/>
      <c r="K125" s="30"/>
      <c r="L125" s="30"/>
      <c r="M125" s="30"/>
      <c r="N125" s="30"/>
      <c r="O125" s="30"/>
      <c r="P125" s="30"/>
      <c r="Q125" s="30"/>
      <c r="R125" s="30"/>
      <c r="S125" s="30"/>
      <c r="T125" s="30"/>
      <c r="U125" s="30"/>
      <c r="V125" s="111"/>
      <c r="W125" s="30"/>
      <c r="X125" s="33"/>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row>
    <row r="126" spans="1:50" x14ac:dyDescent="0.25">
      <c r="A126" s="33"/>
      <c r="B126" s="33"/>
      <c r="C126" s="30"/>
      <c r="D126" s="87"/>
      <c r="E126" s="30"/>
      <c r="F126" s="30"/>
      <c r="G126" s="30"/>
      <c r="H126" s="30"/>
      <c r="I126" s="30"/>
      <c r="J126" s="30"/>
      <c r="K126" s="30"/>
      <c r="L126" s="30"/>
      <c r="M126" s="30"/>
      <c r="N126" s="30"/>
      <c r="O126" s="30"/>
      <c r="P126" s="30"/>
      <c r="Q126" s="30"/>
      <c r="R126" s="30"/>
      <c r="S126" s="30"/>
      <c r="T126" s="30"/>
      <c r="U126" s="30"/>
      <c r="V126" s="111"/>
      <c r="W126" s="30"/>
      <c r="X126" s="33"/>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row>
    <row r="127" spans="1:50" x14ac:dyDescent="0.25">
      <c r="A127" s="33"/>
      <c r="B127" s="33"/>
      <c r="C127" s="30"/>
      <c r="D127" s="87"/>
      <c r="E127" s="30"/>
      <c r="F127" s="30"/>
      <c r="G127" s="30"/>
      <c r="H127" s="30"/>
      <c r="I127" s="30"/>
      <c r="J127" s="30"/>
      <c r="K127" s="30"/>
      <c r="L127" s="30"/>
      <c r="M127" s="30"/>
      <c r="N127" s="30"/>
      <c r="O127" s="30"/>
      <c r="P127" s="30"/>
      <c r="Q127" s="30"/>
      <c r="R127" s="30"/>
      <c r="S127" s="30"/>
      <c r="T127" s="30"/>
      <c r="U127" s="30"/>
      <c r="V127" s="111"/>
      <c r="W127" s="30"/>
      <c r="X127" s="33"/>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row>
    <row r="128" spans="1:50" x14ac:dyDescent="0.25">
      <c r="A128" s="33"/>
      <c r="B128" s="33"/>
      <c r="C128" s="30"/>
      <c r="D128" s="87"/>
      <c r="E128" s="30"/>
      <c r="F128" s="30"/>
      <c r="G128" s="30"/>
      <c r="H128" s="30"/>
      <c r="I128" s="30"/>
      <c r="J128" s="30"/>
      <c r="K128" s="30"/>
      <c r="L128" s="30"/>
      <c r="M128" s="30"/>
      <c r="N128" s="30"/>
      <c r="O128" s="30"/>
      <c r="P128" s="30"/>
      <c r="Q128" s="30"/>
      <c r="R128" s="30"/>
      <c r="S128" s="30"/>
      <c r="T128" s="30"/>
      <c r="U128" s="30"/>
      <c r="V128" s="111"/>
      <c r="W128" s="30"/>
      <c r="X128" s="33"/>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row>
    <row r="129" spans="1:50" x14ac:dyDescent="0.25">
      <c r="A129" s="33"/>
      <c r="B129" s="33"/>
      <c r="C129" s="30"/>
      <c r="D129" s="87"/>
      <c r="E129" s="30"/>
      <c r="F129" s="30"/>
      <c r="G129" s="30"/>
      <c r="H129" s="30"/>
      <c r="I129" s="30"/>
      <c r="J129" s="30"/>
      <c r="K129" s="30"/>
      <c r="L129" s="30"/>
      <c r="M129" s="30"/>
      <c r="N129" s="30"/>
      <c r="O129" s="30"/>
      <c r="P129" s="30"/>
      <c r="Q129" s="30"/>
      <c r="R129" s="30"/>
      <c r="S129" s="30"/>
      <c r="T129" s="30"/>
      <c r="U129" s="30"/>
      <c r="V129" s="111"/>
      <c r="W129" s="30"/>
      <c r="X129" s="33"/>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row>
    <row r="130" spans="1:50" x14ac:dyDescent="0.25">
      <c r="A130" s="33"/>
      <c r="B130" s="33"/>
      <c r="C130" s="30"/>
      <c r="D130" s="87"/>
      <c r="E130" s="30"/>
      <c r="F130" s="30"/>
      <c r="G130" s="30"/>
      <c r="H130" s="30"/>
      <c r="I130" s="30"/>
      <c r="J130" s="30"/>
      <c r="K130" s="30"/>
      <c r="L130" s="30"/>
      <c r="M130" s="30"/>
      <c r="N130" s="30"/>
      <c r="O130" s="30"/>
      <c r="P130" s="30"/>
      <c r="Q130" s="30"/>
      <c r="R130" s="30"/>
      <c r="S130" s="30"/>
      <c r="T130" s="30"/>
      <c r="U130" s="30"/>
      <c r="V130" s="111"/>
      <c r="W130" s="30"/>
      <c r="X130" s="33"/>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row>
    <row r="131" spans="1:50" x14ac:dyDescent="0.25">
      <c r="A131" s="33"/>
      <c r="B131" s="33"/>
      <c r="C131" s="30"/>
      <c r="D131" s="87"/>
      <c r="E131" s="30"/>
      <c r="F131" s="30"/>
      <c r="G131" s="30"/>
      <c r="H131" s="30"/>
      <c r="I131" s="30"/>
      <c r="J131" s="30"/>
      <c r="K131" s="30"/>
      <c r="L131" s="30"/>
      <c r="M131" s="30"/>
      <c r="N131" s="30"/>
      <c r="O131" s="30"/>
      <c r="P131" s="30"/>
      <c r="Q131" s="30"/>
      <c r="R131" s="30"/>
      <c r="S131" s="30"/>
      <c r="T131" s="30"/>
      <c r="U131" s="30"/>
      <c r="V131" s="111"/>
      <c r="W131" s="30"/>
      <c r="X131" s="33"/>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row>
    <row r="132" spans="1:50" x14ac:dyDescent="0.25">
      <c r="A132" s="33"/>
      <c r="B132" s="33"/>
      <c r="C132" s="30"/>
      <c r="D132" s="87"/>
      <c r="E132" s="30"/>
      <c r="F132" s="30"/>
      <c r="G132" s="30"/>
      <c r="H132" s="30"/>
      <c r="I132" s="30"/>
      <c r="J132" s="30"/>
      <c r="K132" s="30"/>
      <c r="L132" s="30"/>
      <c r="M132" s="30"/>
      <c r="N132" s="30"/>
      <c r="O132" s="30"/>
      <c r="P132" s="30"/>
      <c r="Q132" s="30"/>
      <c r="R132" s="30"/>
      <c r="S132" s="30"/>
      <c r="T132" s="30"/>
      <c r="U132" s="30"/>
      <c r="V132" s="111"/>
      <c r="W132" s="30"/>
      <c r="X132" s="33"/>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row>
    <row r="133" spans="1:50" x14ac:dyDescent="0.25">
      <c r="A133" s="33"/>
      <c r="B133" s="33"/>
      <c r="C133" s="30"/>
      <c r="D133" s="87"/>
      <c r="E133" s="30"/>
      <c r="F133" s="30"/>
      <c r="G133" s="30"/>
      <c r="H133" s="30"/>
      <c r="I133" s="30"/>
      <c r="J133" s="30"/>
      <c r="K133" s="30"/>
      <c r="L133" s="30"/>
      <c r="M133" s="30"/>
      <c r="N133" s="30"/>
      <c r="O133" s="30"/>
      <c r="P133" s="30"/>
      <c r="Q133" s="30"/>
      <c r="R133" s="30"/>
      <c r="S133" s="30"/>
      <c r="T133" s="30"/>
      <c r="U133" s="30"/>
      <c r="V133" s="111"/>
      <c r="W133" s="30"/>
      <c r="X133" s="33"/>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row>
    <row r="134" spans="1:50" x14ac:dyDescent="0.25">
      <c r="A134" s="33"/>
      <c r="B134" s="33"/>
      <c r="C134" s="30"/>
      <c r="D134" s="87"/>
      <c r="E134" s="30"/>
      <c r="F134" s="30"/>
      <c r="G134" s="30"/>
      <c r="H134" s="30"/>
      <c r="I134" s="30"/>
      <c r="J134" s="30"/>
      <c r="K134" s="30"/>
      <c r="L134" s="30"/>
      <c r="M134" s="30"/>
      <c r="N134" s="30"/>
      <c r="O134" s="30"/>
      <c r="P134" s="30"/>
      <c r="Q134" s="30"/>
      <c r="R134" s="30"/>
      <c r="S134" s="30"/>
      <c r="T134" s="30"/>
      <c r="U134" s="30"/>
      <c r="V134" s="111"/>
      <c r="W134" s="30"/>
      <c r="X134" s="33"/>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row>
    <row r="135" spans="1:50" x14ac:dyDescent="0.25">
      <c r="A135" s="33"/>
      <c r="B135" s="33"/>
      <c r="C135" s="30"/>
      <c r="D135" s="87"/>
      <c r="E135" s="30"/>
      <c r="F135" s="30"/>
      <c r="G135" s="30"/>
      <c r="H135" s="30"/>
      <c r="I135" s="30"/>
      <c r="J135" s="30"/>
      <c r="K135" s="30"/>
      <c r="L135" s="30"/>
      <c r="M135" s="30"/>
      <c r="N135" s="30"/>
      <c r="O135" s="30"/>
      <c r="P135" s="30"/>
      <c r="Q135" s="30"/>
      <c r="R135" s="30"/>
      <c r="S135" s="30"/>
      <c r="T135" s="30"/>
      <c r="U135" s="30"/>
      <c r="V135" s="111"/>
      <c r="W135" s="30"/>
      <c r="X135" s="33"/>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row>
    <row r="136" spans="1:50" x14ac:dyDescent="0.25">
      <c r="A136" s="33"/>
      <c r="B136" s="33"/>
      <c r="C136" s="30"/>
      <c r="D136" s="87"/>
      <c r="E136" s="30"/>
      <c r="F136" s="30"/>
      <c r="G136" s="30"/>
      <c r="H136" s="30"/>
      <c r="I136" s="30"/>
      <c r="J136" s="30"/>
      <c r="K136" s="30"/>
      <c r="L136" s="30"/>
      <c r="M136" s="30"/>
      <c r="N136" s="30"/>
      <c r="O136" s="30"/>
      <c r="P136" s="30"/>
      <c r="Q136" s="30"/>
      <c r="R136" s="30"/>
      <c r="S136" s="30"/>
      <c r="T136" s="30"/>
      <c r="U136" s="30"/>
      <c r="V136" s="111"/>
      <c r="W136" s="30"/>
      <c r="X136" s="33"/>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row>
    <row r="137" spans="1:50" x14ac:dyDescent="0.25">
      <c r="A137" s="33"/>
      <c r="B137" s="33"/>
      <c r="C137" s="30"/>
      <c r="D137" s="87"/>
      <c r="E137" s="30"/>
      <c r="F137" s="30"/>
      <c r="G137" s="30"/>
      <c r="H137" s="30"/>
      <c r="I137" s="30"/>
      <c r="J137" s="30"/>
      <c r="K137" s="30"/>
      <c r="L137" s="30"/>
      <c r="M137" s="30"/>
      <c r="N137" s="30"/>
      <c r="O137" s="30"/>
      <c r="P137" s="30"/>
      <c r="Q137" s="30"/>
      <c r="R137" s="30"/>
      <c r="S137" s="30"/>
      <c r="T137" s="30"/>
      <c r="U137" s="30"/>
      <c r="V137" s="111"/>
      <c r="W137" s="30"/>
      <c r="X137" s="33"/>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row>
    <row r="138" spans="1:50" x14ac:dyDescent="0.25">
      <c r="A138" s="33"/>
      <c r="B138" s="33"/>
      <c r="C138" s="30"/>
      <c r="D138" s="87"/>
      <c r="E138" s="30"/>
      <c r="F138" s="30"/>
      <c r="G138" s="30"/>
      <c r="H138" s="30"/>
      <c r="I138" s="30"/>
      <c r="J138" s="30"/>
      <c r="K138" s="30"/>
      <c r="L138" s="30"/>
      <c r="M138" s="30"/>
      <c r="N138" s="30"/>
      <c r="O138" s="30"/>
      <c r="P138" s="30"/>
      <c r="Q138" s="30"/>
      <c r="R138" s="30"/>
      <c r="S138" s="30"/>
      <c r="T138" s="30"/>
      <c r="U138" s="30"/>
      <c r="V138" s="111"/>
      <c r="W138" s="30"/>
      <c r="X138" s="33"/>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row>
    <row r="139" spans="1:50" x14ac:dyDescent="0.25">
      <c r="A139" s="33"/>
      <c r="B139" s="33"/>
      <c r="C139" s="30"/>
      <c r="D139" s="87"/>
      <c r="E139" s="30"/>
      <c r="F139" s="30"/>
      <c r="G139" s="30"/>
      <c r="H139" s="30"/>
      <c r="I139" s="30"/>
      <c r="J139" s="30"/>
      <c r="K139" s="30"/>
      <c r="L139" s="30"/>
      <c r="M139" s="30"/>
      <c r="N139" s="30"/>
      <c r="O139" s="30"/>
      <c r="P139" s="30"/>
      <c r="Q139" s="30"/>
      <c r="R139" s="30"/>
      <c r="S139" s="30"/>
      <c r="T139" s="30"/>
      <c r="U139" s="30"/>
      <c r="V139" s="111"/>
      <c r="W139" s="30"/>
      <c r="X139" s="33"/>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row>
    <row r="140" spans="1:50" x14ac:dyDescent="0.25">
      <c r="A140" s="33"/>
      <c r="B140" s="33"/>
      <c r="C140" s="30"/>
      <c r="D140" s="87"/>
      <c r="E140" s="30"/>
      <c r="F140" s="30"/>
      <c r="G140" s="30"/>
      <c r="H140" s="30"/>
      <c r="I140" s="30"/>
      <c r="J140" s="30"/>
      <c r="K140" s="30"/>
      <c r="L140" s="30"/>
      <c r="M140" s="30"/>
      <c r="N140" s="30"/>
      <c r="O140" s="30"/>
      <c r="P140" s="30"/>
      <c r="Q140" s="30"/>
      <c r="R140" s="30"/>
      <c r="S140" s="30"/>
      <c r="T140" s="30"/>
      <c r="U140" s="30"/>
      <c r="V140" s="111"/>
      <c r="W140" s="30"/>
      <c r="X140" s="33"/>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row>
    <row r="141" spans="1:50" x14ac:dyDescent="0.25">
      <c r="A141" s="33"/>
      <c r="B141" s="33"/>
      <c r="C141" s="30"/>
      <c r="D141" s="87"/>
      <c r="E141" s="30"/>
      <c r="F141" s="30"/>
      <c r="G141" s="30"/>
      <c r="H141" s="30"/>
      <c r="I141" s="30"/>
      <c r="J141" s="30"/>
      <c r="K141" s="30"/>
      <c r="L141" s="30"/>
      <c r="M141" s="30"/>
      <c r="N141" s="30"/>
      <c r="O141" s="30"/>
      <c r="P141" s="30"/>
      <c r="Q141" s="30"/>
      <c r="R141" s="30"/>
      <c r="S141" s="30"/>
      <c r="T141" s="30"/>
      <c r="U141" s="30"/>
      <c r="V141" s="111"/>
      <c r="W141" s="30"/>
      <c r="X141" s="33"/>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row>
    <row r="142" spans="1:50" x14ac:dyDescent="0.25">
      <c r="A142" s="33"/>
      <c r="B142" s="33"/>
      <c r="C142" s="30"/>
      <c r="D142" s="87"/>
      <c r="E142" s="30"/>
      <c r="F142" s="30"/>
      <c r="G142" s="30"/>
      <c r="H142" s="30"/>
      <c r="I142" s="30"/>
      <c r="J142" s="30"/>
      <c r="K142" s="30"/>
      <c r="L142" s="30"/>
      <c r="M142" s="30"/>
      <c r="N142" s="30"/>
      <c r="O142" s="30"/>
      <c r="P142" s="30"/>
      <c r="Q142" s="30"/>
      <c r="R142" s="30"/>
      <c r="S142" s="30"/>
      <c r="T142" s="30"/>
      <c r="U142" s="30"/>
      <c r="V142" s="111"/>
      <c r="W142" s="30"/>
      <c r="X142" s="33"/>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row>
    <row r="143" spans="1:50" x14ac:dyDescent="0.25">
      <c r="A143" s="33"/>
      <c r="B143" s="33"/>
      <c r="C143" s="30"/>
      <c r="D143" s="87"/>
      <c r="E143" s="30"/>
      <c r="F143" s="30"/>
      <c r="G143" s="30"/>
      <c r="H143" s="30"/>
      <c r="I143" s="30"/>
      <c r="J143" s="30"/>
      <c r="K143" s="30"/>
      <c r="L143" s="30"/>
      <c r="M143" s="30"/>
      <c r="N143" s="30"/>
      <c r="O143" s="30"/>
      <c r="P143" s="30"/>
      <c r="Q143" s="30"/>
      <c r="R143" s="30"/>
      <c r="S143" s="30"/>
      <c r="T143" s="30"/>
      <c r="U143" s="30"/>
      <c r="V143" s="111"/>
      <c r="W143" s="30"/>
      <c r="X143" s="33"/>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row>
    <row r="144" spans="1:50" x14ac:dyDescent="0.25">
      <c r="A144" s="33"/>
      <c r="B144" s="33"/>
      <c r="C144" s="30"/>
      <c r="D144" s="87"/>
      <c r="E144" s="30"/>
      <c r="F144" s="30"/>
      <c r="G144" s="30"/>
      <c r="H144" s="30"/>
      <c r="I144" s="30"/>
      <c r="J144" s="30"/>
      <c r="K144" s="30"/>
      <c r="L144" s="30"/>
      <c r="M144" s="30"/>
      <c r="N144" s="30"/>
      <c r="O144" s="30"/>
      <c r="P144" s="30"/>
      <c r="Q144" s="30"/>
      <c r="R144" s="30"/>
      <c r="S144" s="30"/>
      <c r="T144" s="30"/>
      <c r="U144" s="30"/>
      <c r="V144" s="111"/>
      <c r="W144" s="30"/>
      <c r="X144" s="33"/>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row>
    <row r="145" spans="1:50" x14ac:dyDescent="0.25">
      <c r="A145" s="33"/>
      <c r="B145" s="33"/>
      <c r="C145" s="30"/>
      <c r="D145" s="87"/>
      <c r="E145" s="30"/>
      <c r="F145" s="30"/>
      <c r="G145" s="30"/>
      <c r="H145" s="30"/>
      <c r="I145" s="30"/>
      <c r="J145" s="30"/>
      <c r="K145" s="30"/>
      <c r="L145" s="30"/>
      <c r="M145" s="30"/>
      <c r="N145" s="30"/>
      <c r="O145" s="30"/>
      <c r="P145" s="30"/>
      <c r="Q145" s="30"/>
      <c r="R145" s="30"/>
      <c r="S145" s="30"/>
      <c r="T145" s="30"/>
      <c r="U145" s="30"/>
      <c r="V145" s="111"/>
      <c r="W145" s="30"/>
      <c r="X145" s="33"/>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row>
    <row r="146" spans="1:50" x14ac:dyDescent="0.25">
      <c r="A146" s="33"/>
      <c r="B146" s="33"/>
      <c r="C146" s="30"/>
      <c r="D146" s="87"/>
      <c r="E146" s="30"/>
      <c r="F146" s="30"/>
      <c r="G146" s="30"/>
      <c r="H146" s="30"/>
      <c r="I146" s="30"/>
      <c r="J146" s="30"/>
      <c r="K146" s="30"/>
      <c r="L146" s="30"/>
      <c r="M146" s="30"/>
      <c r="N146" s="30"/>
      <c r="O146" s="30"/>
      <c r="P146" s="30"/>
      <c r="Q146" s="30"/>
      <c r="R146" s="30"/>
      <c r="S146" s="30"/>
      <c r="T146" s="30"/>
      <c r="U146" s="30"/>
      <c r="V146" s="111"/>
      <c r="W146" s="30"/>
      <c r="X146" s="33"/>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row>
    <row r="147" spans="1:50" x14ac:dyDescent="0.25">
      <c r="A147" s="33"/>
      <c r="B147" s="33"/>
      <c r="C147" s="30"/>
      <c r="D147" s="87"/>
      <c r="E147" s="30"/>
      <c r="F147" s="30"/>
      <c r="G147" s="30"/>
      <c r="H147" s="30"/>
      <c r="I147" s="30"/>
      <c r="J147" s="30"/>
      <c r="K147" s="30"/>
      <c r="L147" s="30"/>
      <c r="M147" s="30"/>
      <c r="N147" s="30"/>
      <c r="O147" s="30"/>
      <c r="P147" s="30"/>
      <c r="Q147" s="30"/>
      <c r="R147" s="30"/>
      <c r="S147" s="30"/>
      <c r="T147" s="30"/>
      <c r="U147" s="30"/>
      <c r="V147" s="111"/>
      <c r="W147" s="30"/>
      <c r="X147" s="33"/>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row>
    <row r="148" spans="1:50" x14ac:dyDescent="0.25">
      <c r="A148" s="33"/>
      <c r="B148" s="33"/>
      <c r="C148" s="30"/>
      <c r="D148" s="87"/>
      <c r="E148" s="30"/>
      <c r="F148" s="30"/>
      <c r="G148" s="30"/>
      <c r="H148" s="30"/>
      <c r="I148" s="30"/>
      <c r="J148" s="30"/>
      <c r="K148" s="30"/>
      <c r="L148" s="30"/>
      <c r="M148" s="30"/>
      <c r="N148" s="30"/>
      <c r="O148" s="30"/>
      <c r="P148" s="30"/>
      <c r="Q148" s="30"/>
      <c r="R148" s="30"/>
      <c r="S148" s="30"/>
      <c r="T148" s="30"/>
      <c r="U148" s="30"/>
      <c r="V148" s="111"/>
      <c r="W148" s="30"/>
      <c r="X148" s="33"/>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x14ac:dyDescent="0.25">
      <c r="A149" s="33"/>
      <c r="B149" s="33"/>
      <c r="C149" s="30"/>
      <c r="D149" s="87"/>
      <c r="E149" s="30"/>
      <c r="F149" s="30"/>
      <c r="G149" s="30"/>
      <c r="H149" s="30"/>
      <c r="I149" s="30"/>
      <c r="J149" s="30"/>
      <c r="K149" s="30"/>
      <c r="L149" s="30"/>
      <c r="M149" s="30"/>
      <c r="N149" s="30"/>
      <c r="O149" s="30"/>
      <c r="P149" s="30"/>
      <c r="Q149" s="30"/>
      <c r="R149" s="30"/>
      <c r="S149" s="30"/>
      <c r="T149" s="30"/>
      <c r="U149" s="30"/>
      <c r="V149" s="111"/>
      <c r="W149" s="30"/>
      <c r="X149" s="33"/>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x14ac:dyDescent="0.25">
      <c r="A150" s="33"/>
      <c r="B150" s="33"/>
      <c r="C150" s="30"/>
      <c r="D150" s="87"/>
      <c r="E150" s="30"/>
      <c r="F150" s="30"/>
      <c r="G150" s="30"/>
      <c r="H150" s="30"/>
      <c r="I150" s="30"/>
      <c r="J150" s="30"/>
      <c r="K150" s="30"/>
      <c r="L150" s="30"/>
      <c r="M150" s="30"/>
      <c r="N150" s="30"/>
      <c r="O150" s="30"/>
      <c r="P150" s="30"/>
      <c r="Q150" s="30"/>
      <c r="R150" s="30"/>
      <c r="S150" s="30"/>
      <c r="T150" s="30"/>
      <c r="U150" s="30"/>
      <c r="V150" s="111"/>
      <c r="W150" s="30"/>
      <c r="X150" s="33"/>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x14ac:dyDescent="0.25">
      <c r="A151" s="33"/>
      <c r="B151" s="33"/>
      <c r="C151" s="30"/>
      <c r="D151" s="87"/>
      <c r="E151" s="30"/>
      <c r="F151" s="30"/>
      <c r="G151" s="30"/>
      <c r="H151" s="30"/>
      <c r="I151" s="30"/>
      <c r="J151" s="30"/>
      <c r="K151" s="30"/>
      <c r="L151" s="30"/>
      <c r="M151" s="30"/>
      <c r="N151" s="30"/>
      <c r="O151" s="30"/>
      <c r="P151" s="30"/>
      <c r="Q151" s="30"/>
      <c r="R151" s="30"/>
      <c r="S151" s="30"/>
      <c r="T151" s="30"/>
      <c r="U151" s="30"/>
      <c r="V151" s="111"/>
      <c r="W151" s="30"/>
      <c r="X151" s="33"/>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x14ac:dyDescent="0.25">
      <c r="A152" s="33"/>
      <c r="B152" s="33"/>
      <c r="C152" s="30"/>
      <c r="D152" s="87"/>
      <c r="E152" s="30"/>
      <c r="F152" s="30"/>
      <c r="G152" s="30"/>
      <c r="H152" s="30"/>
      <c r="I152" s="30"/>
      <c r="J152" s="30"/>
      <c r="K152" s="30"/>
      <c r="L152" s="30"/>
      <c r="M152" s="30"/>
      <c r="N152" s="30"/>
      <c r="O152" s="30"/>
      <c r="P152" s="30"/>
      <c r="Q152" s="30"/>
      <c r="R152" s="30"/>
      <c r="S152" s="30"/>
      <c r="T152" s="30"/>
      <c r="U152" s="30"/>
      <c r="V152" s="111"/>
      <c r="W152" s="30"/>
      <c r="X152" s="33"/>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row>
    <row r="153" spans="1:50" x14ac:dyDescent="0.25">
      <c r="A153" s="33"/>
      <c r="B153" s="33"/>
      <c r="C153" s="30"/>
      <c r="D153" s="87"/>
      <c r="E153" s="30"/>
      <c r="F153" s="30"/>
      <c r="G153" s="30"/>
      <c r="H153" s="30"/>
      <c r="I153" s="30"/>
      <c r="J153" s="30"/>
      <c r="K153" s="30"/>
      <c r="L153" s="30"/>
      <c r="M153" s="30"/>
      <c r="N153" s="30"/>
      <c r="O153" s="30"/>
      <c r="P153" s="30"/>
      <c r="Q153" s="30"/>
      <c r="R153" s="30"/>
      <c r="S153" s="30"/>
      <c r="T153" s="30"/>
      <c r="U153" s="30"/>
      <c r="V153" s="111"/>
      <c r="W153" s="30"/>
      <c r="X153" s="33"/>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x14ac:dyDescent="0.25">
      <c r="A154" s="33"/>
      <c r="B154" s="33"/>
      <c r="C154" s="30"/>
      <c r="D154" s="87"/>
      <c r="E154" s="30"/>
      <c r="F154" s="30"/>
      <c r="G154" s="30"/>
      <c r="H154" s="30"/>
      <c r="I154" s="30"/>
      <c r="J154" s="30"/>
      <c r="K154" s="30"/>
      <c r="L154" s="30"/>
      <c r="M154" s="30"/>
      <c r="N154" s="30"/>
      <c r="O154" s="30"/>
      <c r="P154" s="30"/>
      <c r="Q154" s="30"/>
      <c r="R154" s="30"/>
      <c r="S154" s="30"/>
      <c r="T154" s="30"/>
      <c r="U154" s="30"/>
      <c r="V154" s="111"/>
      <c r="W154" s="30"/>
      <c r="X154" s="33"/>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x14ac:dyDescent="0.25">
      <c r="A155" s="33"/>
      <c r="B155" s="33"/>
      <c r="C155" s="30"/>
      <c r="D155" s="87"/>
      <c r="E155" s="30"/>
      <c r="F155" s="30"/>
      <c r="G155" s="30"/>
      <c r="H155" s="30"/>
      <c r="I155" s="30"/>
      <c r="J155" s="30"/>
      <c r="K155" s="30"/>
      <c r="L155" s="30"/>
      <c r="M155" s="30"/>
      <c r="N155" s="30"/>
      <c r="O155" s="30"/>
      <c r="P155" s="30"/>
      <c r="Q155" s="30"/>
      <c r="R155" s="30"/>
      <c r="S155" s="30"/>
      <c r="T155" s="30"/>
      <c r="U155" s="30"/>
      <c r="V155" s="111"/>
      <c r="W155" s="30"/>
      <c r="X155" s="33"/>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x14ac:dyDescent="0.25">
      <c r="A156" s="33"/>
      <c r="B156" s="33"/>
      <c r="C156" s="30"/>
      <c r="D156" s="87"/>
      <c r="E156" s="30"/>
      <c r="F156" s="30"/>
      <c r="G156" s="30"/>
      <c r="H156" s="30"/>
      <c r="I156" s="30"/>
      <c r="J156" s="30"/>
      <c r="K156" s="30"/>
      <c r="L156" s="30"/>
      <c r="M156" s="30"/>
      <c r="N156" s="30"/>
      <c r="O156" s="30"/>
      <c r="P156" s="30"/>
      <c r="Q156" s="30"/>
      <c r="R156" s="30"/>
      <c r="S156" s="30"/>
      <c r="T156" s="30"/>
      <c r="U156" s="30"/>
      <c r="V156" s="111"/>
      <c r="W156" s="30"/>
      <c r="X156" s="33"/>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x14ac:dyDescent="0.25">
      <c r="A157" s="33"/>
      <c r="B157" s="33"/>
      <c r="C157" s="30"/>
      <c r="D157" s="87"/>
      <c r="E157" s="30"/>
      <c r="F157" s="30"/>
      <c r="G157" s="30"/>
      <c r="H157" s="30"/>
      <c r="I157" s="30"/>
      <c r="J157" s="30"/>
      <c r="K157" s="30"/>
      <c r="L157" s="30"/>
      <c r="M157" s="30"/>
      <c r="N157" s="30"/>
      <c r="O157" s="30"/>
      <c r="P157" s="30"/>
      <c r="Q157" s="30"/>
      <c r="R157" s="30"/>
      <c r="S157" s="30"/>
      <c r="T157" s="30"/>
      <c r="U157" s="30"/>
      <c r="V157" s="111"/>
      <c r="W157" s="30"/>
      <c r="X157" s="33"/>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x14ac:dyDescent="0.25">
      <c r="A158" s="33"/>
      <c r="B158" s="33"/>
      <c r="C158" s="30"/>
      <c r="D158" s="87"/>
      <c r="E158" s="30"/>
      <c r="F158" s="30"/>
      <c r="G158" s="30"/>
      <c r="H158" s="30"/>
      <c r="I158" s="30"/>
      <c r="J158" s="30"/>
      <c r="K158" s="30"/>
      <c r="L158" s="30"/>
      <c r="M158" s="30"/>
      <c r="N158" s="30"/>
      <c r="O158" s="30"/>
      <c r="P158" s="30"/>
      <c r="Q158" s="30"/>
      <c r="R158" s="30"/>
      <c r="S158" s="30"/>
      <c r="T158" s="30"/>
      <c r="U158" s="30"/>
      <c r="V158" s="111"/>
      <c r="W158" s="30"/>
      <c r="X158" s="33"/>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x14ac:dyDescent="0.25">
      <c r="A159" s="33"/>
      <c r="B159" s="33"/>
      <c r="C159" s="30"/>
      <c r="D159" s="87"/>
      <c r="E159" s="30"/>
      <c r="F159" s="30"/>
      <c r="G159" s="30"/>
      <c r="H159" s="30"/>
      <c r="I159" s="30"/>
      <c r="J159" s="30"/>
      <c r="K159" s="30"/>
      <c r="L159" s="30"/>
      <c r="M159" s="30"/>
      <c r="N159" s="30"/>
      <c r="O159" s="30"/>
      <c r="P159" s="30"/>
      <c r="Q159" s="30"/>
      <c r="R159" s="30"/>
      <c r="S159" s="30"/>
      <c r="T159" s="30"/>
      <c r="U159" s="30"/>
      <c r="V159" s="111"/>
      <c r="W159" s="30"/>
      <c r="X159" s="33"/>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x14ac:dyDescent="0.25">
      <c r="A160" s="33"/>
      <c r="B160" s="33"/>
      <c r="C160" s="30"/>
      <c r="D160" s="87"/>
      <c r="E160" s="30"/>
      <c r="F160" s="30"/>
      <c r="G160" s="30"/>
      <c r="H160" s="30"/>
      <c r="I160" s="30"/>
      <c r="J160" s="30"/>
      <c r="K160" s="30"/>
      <c r="L160" s="30"/>
      <c r="M160" s="30"/>
      <c r="N160" s="30"/>
      <c r="O160" s="30"/>
      <c r="P160" s="30"/>
      <c r="Q160" s="30"/>
      <c r="R160" s="30"/>
      <c r="S160" s="30"/>
      <c r="T160" s="30"/>
      <c r="U160" s="30"/>
      <c r="V160" s="111"/>
      <c r="W160" s="30"/>
      <c r="X160" s="33"/>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x14ac:dyDescent="0.25">
      <c r="A161" s="33"/>
      <c r="B161" s="33"/>
      <c r="C161" s="30"/>
      <c r="D161" s="87"/>
      <c r="E161" s="30"/>
      <c r="F161" s="30"/>
      <c r="G161" s="30"/>
      <c r="H161" s="30"/>
      <c r="I161" s="30"/>
      <c r="J161" s="30"/>
      <c r="K161" s="30"/>
      <c r="L161" s="30"/>
      <c r="M161" s="30"/>
      <c r="N161" s="30"/>
      <c r="O161" s="30"/>
      <c r="P161" s="30"/>
      <c r="Q161" s="30"/>
      <c r="R161" s="30"/>
      <c r="S161" s="30"/>
      <c r="T161" s="30"/>
      <c r="U161" s="30"/>
      <c r="V161" s="111"/>
      <c r="W161" s="30"/>
      <c r="X161" s="33"/>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x14ac:dyDescent="0.25">
      <c r="A162" s="33"/>
      <c r="B162" s="33"/>
      <c r="C162" s="30"/>
      <c r="D162" s="87"/>
      <c r="E162" s="30"/>
      <c r="F162" s="30"/>
      <c r="G162" s="30"/>
      <c r="H162" s="30"/>
      <c r="I162" s="30"/>
      <c r="J162" s="30"/>
      <c r="K162" s="30"/>
      <c r="L162" s="30"/>
      <c r="M162" s="30"/>
      <c r="N162" s="30"/>
      <c r="O162" s="30"/>
      <c r="P162" s="30"/>
      <c r="Q162" s="30"/>
      <c r="R162" s="30"/>
      <c r="S162" s="30"/>
      <c r="T162" s="30"/>
      <c r="U162" s="30"/>
      <c r="V162" s="111"/>
      <c r="W162" s="30"/>
      <c r="X162" s="33"/>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x14ac:dyDescent="0.25">
      <c r="A163" s="33"/>
      <c r="B163" s="33"/>
      <c r="C163" s="30"/>
      <c r="D163" s="87"/>
      <c r="E163" s="30"/>
      <c r="F163" s="30"/>
      <c r="G163" s="30"/>
      <c r="H163" s="30"/>
      <c r="I163" s="30"/>
      <c r="J163" s="30"/>
      <c r="K163" s="30"/>
      <c r="L163" s="30"/>
      <c r="M163" s="30"/>
      <c r="N163" s="30"/>
      <c r="O163" s="30"/>
      <c r="P163" s="30"/>
      <c r="Q163" s="30"/>
      <c r="R163" s="30"/>
      <c r="S163" s="30"/>
      <c r="T163" s="30"/>
      <c r="U163" s="30"/>
      <c r="V163" s="111"/>
      <c r="W163" s="30"/>
      <c r="X163" s="33"/>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x14ac:dyDescent="0.25">
      <c r="A164" s="33"/>
      <c r="B164" s="33"/>
      <c r="C164" s="30"/>
      <c r="D164" s="87"/>
      <c r="E164" s="30"/>
      <c r="F164" s="30"/>
      <c r="G164" s="30"/>
      <c r="H164" s="30"/>
      <c r="I164" s="30"/>
      <c r="J164" s="30"/>
      <c r="K164" s="30"/>
      <c r="L164" s="30"/>
      <c r="M164" s="30"/>
      <c r="N164" s="30"/>
      <c r="O164" s="30"/>
      <c r="P164" s="30"/>
      <c r="Q164" s="30"/>
      <c r="R164" s="30"/>
      <c r="S164" s="30"/>
      <c r="T164" s="30"/>
      <c r="U164" s="30"/>
      <c r="V164" s="111"/>
      <c r="W164" s="30"/>
      <c r="X164" s="33"/>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x14ac:dyDescent="0.25">
      <c r="A165" s="33"/>
      <c r="B165" s="33"/>
      <c r="C165" s="30"/>
      <c r="D165" s="87"/>
      <c r="E165" s="30"/>
      <c r="F165" s="30"/>
      <c r="G165" s="30"/>
      <c r="H165" s="30"/>
      <c r="I165" s="30"/>
      <c r="J165" s="30"/>
      <c r="K165" s="30"/>
      <c r="L165" s="30"/>
      <c r="M165" s="30"/>
      <c r="N165" s="30"/>
      <c r="O165" s="30"/>
      <c r="P165" s="30"/>
      <c r="Q165" s="30"/>
      <c r="R165" s="30"/>
      <c r="S165" s="30"/>
      <c r="T165" s="30"/>
      <c r="U165" s="30"/>
      <c r="V165" s="111"/>
      <c r="W165" s="30"/>
      <c r="X165" s="33"/>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x14ac:dyDescent="0.25">
      <c r="A166" s="33"/>
      <c r="B166" s="33"/>
      <c r="C166" s="30"/>
      <c r="D166" s="87"/>
      <c r="E166" s="30"/>
      <c r="F166" s="30"/>
      <c r="G166" s="30"/>
      <c r="H166" s="30"/>
      <c r="I166" s="30"/>
      <c r="J166" s="30"/>
      <c r="K166" s="30"/>
      <c r="L166" s="30"/>
      <c r="M166" s="30"/>
      <c r="N166" s="30"/>
      <c r="O166" s="30"/>
      <c r="P166" s="30"/>
      <c r="Q166" s="30"/>
      <c r="R166" s="30"/>
      <c r="S166" s="30"/>
      <c r="T166" s="30"/>
      <c r="U166" s="30"/>
      <c r="V166" s="111"/>
      <c r="W166" s="30"/>
      <c r="X166" s="33"/>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x14ac:dyDescent="0.25">
      <c r="A167" s="33"/>
      <c r="B167" s="33"/>
      <c r="C167" s="30"/>
      <c r="D167" s="87"/>
      <c r="E167" s="30"/>
      <c r="F167" s="30"/>
      <c r="G167" s="30"/>
      <c r="H167" s="30"/>
      <c r="I167" s="30"/>
      <c r="J167" s="30"/>
      <c r="K167" s="30"/>
      <c r="L167" s="30"/>
      <c r="M167" s="30"/>
      <c r="N167" s="30"/>
      <c r="O167" s="30"/>
      <c r="P167" s="30"/>
      <c r="Q167" s="30"/>
      <c r="R167" s="30"/>
      <c r="S167" s="30"/>
      <c r="T167" s="30"/>
      <c r="U167" s="30"/>
      <c r="V167" s="111"/>
      <c r="W167" s="30"/>
      <c r="X167" s="33"/>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x14ac:dyDescent="0.25">
      <c r="A168" s="33"/>
      <c r="B168" s="33"/>
      <c r="C168" s="30"/>
      <c r="D168" s="87"/>
      <c r="E168" s="30"/>
      <c r="F168" s="30"/>
      <c r="G168" s="30"/>
      <c r="H168" s="30"/>
      <c r="I168" s="30"/>
      <c r="J168" s="30"/>
      <c r="K168" s="30"/>
      <c r="L168" s="30"/>
      <c r="M168" s="30"/>
      <c r="N168" s="30"/>
      <c r="O168" s="30"/>
      <c r="P168" s="30"/>
      <c r="Q168" s="30"/>
      <c r="R168" s="30"/>
      <c r="S168" s="30"/>
      <c r="T168" s="30"/>
      <c r="U168" s="30"/>
      <c r="V168" s="111"/>
      <c r="W168" s="30"/>
      <c r="X168" s="33"/>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x14ac:dyDescent="0.25">
      <c r="A169" s="33"/>
      <c r="B169" s="33"/>
      <c r="C169" s="30"/>
      <c r="D169" s="87"/>
      <c r="E169" s="30"/>
      <c r="F169" s="30"/>
      <c r="G169" s="30"/>
      <c r="H169" s="30"/>
      <c r="I169" s="30"/>
      <c r="J169" s="30"/>
      <c r="K169" s="30"/>
      <c r="L169" s="30"/>
      <c r="M169" s="30"/>
      <c r="N169" s="30"/>
      <c r="O169" s="30"/>
      <c r="P169" s="30"/>
      <c r="Q169" s="30"/>
      <c r="R169" s="30"/>
      <c r="S169" s="30"/>
      <c r="T169" s="30"/>
      <c r="U169" s="30"/>
      <c r="V169" s="111"/>
      <c r="W169" s="30"/>
      <c r="X169" s="33"/>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x14ac:dyDescent="0.25">
      <c r="A170" s="33"/>
      <c r="B170" s="33"/>
      <c r="C170" s="30"/>
      <c r="D170" s="87"/>
      <c r="E170" s="30"/>
      <c r="F170" s="30"/>
      <c r="G170" s="30"/>
      <c r="H170" s="30"/>
      <c r="I170" s="30"/>
      <c r="J170" s="30"/>
      <c r="K170" s="30"/>
      <c r="L170" s="30"/>
      <c r="M170" s="30"/>
      <c r="N170" s="30"/>
      <c r="O170" s="30"/>
      <c r="P170" s="30"/>
      <c r="Q170" s="30"/>
      <c r="R170" s="30"/>
      <c r="S170" s="30"/>
      <c r="T170" s="30"/>
      <c r="U170" s="30"/>
      <c r="V170" s="111"/>
      <c r="W170" s="30"/>
      <c r="X170" s="33"/>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x14ac:dyDescent="0.25">
      <c r="A171" s="33"/>
      <c r="B171" s="33"/>
      <c r="C171" s="30"/>
      <c r="D171" s="87"/>
      <c r="E171" s="30"/>
      <c r="F171" s="30"/>
      <c r="G171" s="30"/>
      <c r="H171" s="30"/>
      <c r="I171" s="30"/>
      <c r="J171" s="30"/>
      <c r="K171" s="30"/>
      <c r="L171" s="30"/>
      <c r="M171" s="30"/>
      <c r="N171" s="30"/>
      <c r="O171" s="30"/>
      <c r="P171" s="30"/>
      <c r="Q171" s="30"/>
      <c r="R171" s="30"/>
      <c r="S171" s="30"/>
      <c r="T171" s="30"/>
      <c r="U171" s="30"/>
      <c r="V171" s="111"/>
      <c r="W171" s="30"/>
      <c r="X171" s="33"/>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x14ac:dyDescent="0.25">
      <c r="A172" s="33"/>
      <c r="B172" s="33"/>
      <c r="C172" s="30"/>
      <c r="D172" s="87"/>
      <c r="E172" s="30"/>
      <c r="F172" s="30"/>
      <c r="G172" s="30"/>
      <c r="H172" s="30"/>
      <c r="I172" s="30"/>
      <c r="J172" s="30"/>
      <c r="K172" s="30"/>
      <c r="L172" s="30"/>
      <c r="M172" s="30"/>
      <c r="N172" s="30"/>
      <c r="O172" s="30"/>
      <c r="P172" s="30"/>
      <c r="Q172" s="30"/>
      <c r="R172" s="30"/>
      <c r="S172" s="30"/>
      <c r="T172" s="30"/>
      <c r="U172" s="30"/>
      <c r="V172" s="111"/>
      <c r="W172" s="30"/>
      <c r="X172" s="33"/>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x14ac:dyDescent="0.25">
      <c r="A173" s="33"/>
      <c r="B173" s="33"/>
      <c r="C173" s="30"/>
      <c r="D173" s="87"/>
      <c r="E173" s="30"/>
      <c r="F173" s="30"/>
      <c r="G173" s="30"/>
      <c r="H173" s="30"/>
      <c r="I173" s="30"/>
      <c r="J173" s="30"/>
      <c r="K173" s="30"/>
      <c r="L173" s="30"/>
      <c r="M173" s="30"/>
      <c r="N173" s="30"/>
      <c r="O173" s="30"/>
      <c r="P173" s="30"/>
      <c r="Q173" s="30"/>
      <c r="R173" s="30"/>
      <c r="S173" s="30"/>
      <c r="T173" s="30"/>
      <c r="U173" s="30"/>
      <c r="V173" s="111"/>
      <c r="W173" s="30"/>
      <c r="X173" s="33"/>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x14ac:dyDescent="0.25">
      <c r="A174" s="33"/>
      <c r="B174" s="33"/>
      <c r="C174" s="30"/>
      <c r="D174" s="87"/>
      <c r="E174" s="30"/>
      <c r="F174" s="30"/>
      <c r="G174" s="30"/>
      <c r="H174" s="30"/>
      <c r="I174" s="30"/>
      <c r="J174" s="30"/>
      <c r="K174" s="30"/>
      <c r="L174" s="30"/>
      <c r="M174" s="30"/>
      <c r="N174" s="30"/>
      <c r="O174" s="30"/>
      <c r="P174" s="30"/>
      <c r="Q174" s="30"/>
      <c r="R174" s="30"/>
      <c r="S174" s="30"/>
      <c r="T174" s="30"/>
      <c r="U174" s="30"/>
      <c r="V174" s="111"/>
      <c r="W174" s="30"/>
      <c r="X174" s="33"/>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x14ac:dyDescent="0.25">
      <c r="A175" s="33"/>
      <c r="B175" s="33"/>
      <c r="C175" s="30"/>
      <c r="D175" s="87"/>
      <c r="E175" s="30"/>
      <c r="F175" s="30"/>
      <c r="G175" s="30"/>
      <c r="H175" s="30"/>
      <c r="I175" s="30"/>
      <c r="J175" s="30"/>
      <c r="K175" s="30"/>
      <c r="L175" s="30"/>
      <c r="M175" s="30"/>
      <c r="N175" s="30"/>
      <c r="O175" s="30"/>
      <c r="P175" s="30"/>
      <c r="Q175" s="30"/>
      <c r="R175" s="30"/>
      <c r="S175" s="30"/>
      <c r="T175" s="30"/>
      <c r="U175" s="30"/>
      <c r="V175" s="111"/>
      <c r="W175" s="30"/>
      <c r="X175" s="33"/>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x14ac:dyDescent="0.25">
      <c r="A176" s="33"/>
      <c r="B176" s="33"/>
      <c r="C176" s="30"/>
      <c r="D176" s="87"/>
      <c r="E176" s="30"/>
      <c r="F176" s="30"/>
      <c r="G176" s="30"/>
      <c r="H176" s="30"/>
      <c r="I176" s="30"/>
      <c r="J176" s="30"/>
      <c r="K176" s="30"/>
      <c r="L176" s="30"/>
      <c r="M176" s="30"/>
      <c r="N176" s="30"/>
      <c r="O176" s="30"/>
      <c r="P176" s="30"/>
      <c r="Q176" s="30"/>
      <c r="R176" s="30"/>
      <c r="S176" s="30"/>
      <c r="T176" s="30"/>
      <c r="U176" s="30"/>
      <c r="V176" s="111"/>
      <c r="W176" s="30"/>
      <c r="X176" s="33"/>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x14ac:dyDescent="0.25">
      <c r="A177" s="33"/>
      <c r="B177" s="33"/>
      <c r="C177" s="30"/>
      <c r="D177" s="87"/>
      <c r="E177" s="30"/>
      <c r="F177" s="30"/>
      <c r="G177" s="30"/>
      <c r="H177" s="30"/>
      <c r="I177" s="30"/>
      <c r="J177" s="30"/>
      <c r="K177" s="30"/>
      <c r="L177" s="30"/>
      <c r="M177" s="30"/>
      <c r="N177" s="30"/>
      <c r="O177" s="30"/>
      <c r="P177" s="30"/>
      <c r="Q177" s="30"/>
      <c r="R177" s="30"/>
      <c r="S177" s="30"/>
      <c r="T177" s="30"/>
      <c r="U177" s="30"/>
      <c r="V177" s="111"/>
      <c r="W177" s="30"/>
      <c r="X177" s="33"/>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x14ac:dyDescent="0.25">
      <c r="A178" s="33"/>
      <c r="B178" s="33"/>
      <c r="C178" s="30"/>
      <c r="D178" s="87"/>
      <c r="E178" s="30"/>
      <c r="F178" s="30"/>
      <c r="G178" s="30"/>
      <c r="H178" s="30"/>
      <c r="I178" s="30"/>
      <c r="J178" s="30"/>
      <c r="K178" s="30"/>
      <c r="L178" s="30"/>
      <c r="M178" s="30"/>
      <c r="N178" s="30"/>
      <c r="O178" s="30"/>
      <c r="P178" s="30"/>
      <c r="Q178" s="30"/>
      <c r="R178" s="30"/>
      <c r="S178" s="30"/>
      <c r="T178" s="30"/>
      <c r="U178" s="30"/>
      <c r="V178" s="111"/>
      <c r="W178" s="30"/>
      <c r="X178" s="33"/>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x14ac:dyDescent="0.25">
      <c r="A179" s="33"/>
      <c r="B179" s="33"/>
      <c r="C179" s="30"/>
      <c r="D179" s="87"/>
      <c r="E179" s="30"/>
      <c r="F179" s="30"/>
      <c r="G179" s="30"/>
      <c r="H179" s="30"/>
      <c r="I179" s="30"/>
      <c r="J179" s="30"/>
      <c r="K179" s="30"/>
      <c r="L179" s="30"/>
      <c r="M179" s="30"/>
      <c r="N179" s="30"/>
      <c r="O179" s="30"/>
      <c r="P179" s="30"/>
      <c r="Q179" s="30"/>
      <c r="R179" s="30"/>
      <c r="S179" s="30"/>
      <c r="T179" s="30"/>
      <c r="U179" s="30"/>
      <c r="V179" s="111"/>
      <c r="W179" s="30"/>
      <c r="X179" s="33"/>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x14ac:dyDescent="0.25">
      <c r="A180" s="33"/>
      <c r="B180" s="33"/>
      <c r="C180" s="30"/>
      <c r="D180" s="87"/>
      <c r="E180" s="30"/>
      <c r="F180" s="30"/>
      <c r="G180" s="30"/>
      <c r="H180" s="30"/>
      <c r="I180" s="30"/>
      <c r="J180" s="30"/>
      <c r="K180" s="30"/>
      <c r="L180" s="30"/>
      <c r="M180" s="30"/>
      <c r="N180" s="30"/>
      <c r="O180" s="30"/>
      <c r="P180" s="30"/>
      <c r="Q180" s="30"/>
      <c r="R180" s="30"/>
      <c r="S180" s="30"/>
      <c r="T180" s="30"/>
      <c r="U180" s="30"/>
      <c r="V180" s="111"/>
      <c r="W180" s="30"/>
      <c r="X180" s="33"/>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x14ac:dyDescent="0.25">
      <c r="A181" s="33"/>
      <c r="B181" s="33"/>
      <c r="C181" s="30"/>
      <c r="D181" s="87"/>
      <c r="E181" s="30"/>
      <c r="F181" s="30"/>
      <c r="G181" s="30"/>
      <c r="H181" s="30"/>
      <c r="I181" s="30"/>
      <c r="J181" s="30"/>
      <c r="K181" s="30"/>
      <c r="L181" s="30"/>
      <c r="M181" s="30"/>
      <c r="N181" s="30"/>
      <c r="O181" s="30"/>
      <c r="P181" s="30"/>
      <c r="Q181" s="30"/>
      <c r="R181" s="30"/>
      <c r="S181" s="30"/>
      <c r="T181" s="30"/>
      <c r="U181" s="30"/>
      <c r="V181" s="111"/>
      <c r="W181" s="30"/>
      <c r="X181" s="33"/>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x14ac:dyDescent="0.25">
      <c r="A182" s="33"/>
      <c r="B182" s="33"/>
      <c r="C182" s="30"/>
      <c r="D182" s="87"/>
      <c r="E182" s="30"/>
      <c r="F182" s="30"/>
      <c r="G182" s="30"/>
      <c r="H182" s="30"/>
      <c r="I182" s="30"/>
      <c r="J182" s="30"/>
      <c r="K182" s="30"/>
      <c r="L182" s="30"/>
      <c r="M182" s="30"/>
      <c r="N182" s="30"/>
      <c r="O182" s="30"/>
      <c r="P182" s="30"/>
      <c r="Q182" s="30"/>
      <c r="R182" s="30"/>
      <c r="S182" s="30"/>
      <c r="T182" s="30"/>
      <c r="U182" s="30"/>
      <c r="V182" s="111"/>
      <c r="W182" s="30"/>
      <c r="X182" s="33"/>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x14ac:dyDescent="0.25">
      <c r="A183" s="33"/>
      <c r="B183" s="33"/>
      <c r="C183" s="30"/>
      <c r="D183" s="87"/>
      <c r="E183" s="30"/>
      <c r="F183" s="30"/>
      <c r="G183" s="30"/>
      <c r="H183" s="30"/>
      <c r="I183" s="30"/>
      <c r="J183" s="30"/>
      <c r="K183" s="30"/>
      <c r="L183" s="30"/>
      <c r="M183" s="30"/>
      <c r="N183" s="30"/>
      <c r="O183" s="30"/>
      <c r="P183" s="30"/>
      <c r="Q183" s="30"/>
      <c r="R183" s="30"/>
      <c r="S183" s="30"/>
      <c r="T183" s="30"/>
      <c r="U183" s="30"/>
      <c r="V183" s="111"/>
      <c r="W183" s="30"/>
      <c r="X183" s="33"/>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x14ac:dyDescent="0.25">
      <c r="A184" s="33"/>
      <c r="B184" s="33"/>
      <c r="C184" s="30"/>
      <c r="D184" s="87"/>
      <c r="E184" s="30"/>
      <c r="F184" s="30"/>
      <c r="G184" s="30"/>
      <c r="H184" s="30"/>
      <c r="I184" s="30"/>
      <c r="J184" s="30"/>
      <c r="K184" s="30"/>
      <c r="L184" s="30"/>
      <c r="M184" s="30"/>
      <c r="N184" s="30"/>
      <c r="O184" s="30"/>
      <c r="P184" s="30"/>
      <c r="Q184" s="30"/>
      <c r="R184" s="30"/>
      <c r="S184" s="30"/>
      <c r="T184" s="30"/>
      <c r="U184" s="30"/>
      <c r="V184" s="111"/>
      <c r="W184" s="30"/>
      <c r="X184" s="33"/>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x14ac:dyDescent="0.25">
      <c r="A185" s="33"/>
      <c r="B185" s="33"/>
      <c r="C185" s="30"/>
      <c r="D185" s="87"/>
      <c r="E185" s="30"/>
      <c r="F185" s="30"/>
      <c r="G185" s="30"/>
      <c r="H185" s="30"/>
      <c r="I185" s="30"/>
      <c r="J185" s="30"/>
      <c r="K185" s="30"/>
      <c r="L185" s="30"/>
      <c r="M185" s="30"/>
      <c r="N185" s="30"/>
      <c r="O185" s="30"/>
      <c r="P185" s="30"/>
      <c r="Q185" s="30"/>
      <c r="R185" s="30"/>
      <c r="S185" s="30"/>
      <c r="T185" s="30"/>
      <c r="U185" s="30"/>
      <c r="V185" s="111"/>
      <c r="W185" s="30"/>
      <c r="X185" s="33"/>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x14ac:dyDescent="0.25">
      <c r="A186" s="33"/>
      <c r="B186" s="33"/>
      <c r="C186" s="30"/>
      <c r="D186" s="87"/>
      <c r="E186" s="30"/>
      <c r="F186" s="30"/>
      <c r="G186" s="30"/>
      <c r="H186" s="30"/>
      <c r="I186" s="30"/>
      <c r="J186" s="30"/>
      <c r="K186" s="30"/>
      <c r="L186" s="30"/>
      <c r="M186" s="30"/>
      <c r="N186" s="30"/>
      <c r="O186" s="30"/>
      <c r="P186" s="30"/>
      <c r="Q186" s="30"/>
      <c r="R186" s="30"/>
      <c r="S186" s="30"/>
      <c r="T186" s="30"/>
      <c r="U186" s="30"/>
      <c r="V186" s="111"/>
      <c r="W186" s="30"/>
      <c r="X186" s="33"/>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x14ac:dyDescent="0.25">
      <c r="A187" s="33"/>
      <c r="B187" s="33"/>
      <c r="C187" s="30"/>
      <c r="D187" s="87"/>
      <c r="E187" s="30"/>
      <c r="F187" s="30"/>
      <c r="G187" s="30"/>
      <c r="H187" s="30"/>
      <c r="I187" s="30"/>
      <c r="J187" s="30"/>
      <c r="K187" s="30"/>
      <c r="L187" s="30"/>
      <c r="M187" s="30"/>
      <c r="N187" s="30"/>
      <c r="O187" s="30"/>
      <c r="P187" s="30"/>
      <c r="Q187" s="30"/>
      <c r="R187" s="30"/>
      <c r="S187" s="30"/>
      <c r="T187" s="30"/>
      <c r="U187" s="30"/>
      <c r="V187" s="111"/>
      <c r="W187" s="30"/>
      <c r="X187" s="33"/>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x14ac:dyDescent="0.25">
      <c r="A188" s="33"/>
      <c r="B188" s="33"/>
      <c r="C188" s="30"/>
      <c r="D188" s="87"/>
      <c r="E188" s="30"/>
      <c r="F188" s="30"/>
      <c r="G188" s="30"/>
      <c r="H188" s="30"/>
      <c r="I188" s="30"/>
      <c r="J188" s="30"/>
      <c r="K188" s="30"/>
      <c r="L188" s="30"/>
      <c r="M188" s="30"/>
      <c r="N188" s="30"/>
      <c r="O188" s="30"/>
      <c r="P188" s="30"/>
      <c r="Q188" s="30"/>
      <c r="R188" s="30"/>
      <c r="S188" s="30"/>
      <c r="T188" s="30"/>
      <c r="U188" s="30"/>
      <c r="V188" s="111"/>
      <c r="W188" s="30"/>
      <c r="X188" s="33"/>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x14ac:dyDescent="0.25">
      <c r="A189" s="33"/>
      <c r="B189" s="33"/>
      <c r="C189" s="30"/>
      <c r="D189" s="87"/>
      <c r="E189" s="30"/>
      <c r="F189" s="30"/>
      <c r="G189" s="30"/>
      <c r="H189" s="30"/>
      <c r="I189" s="30"/>
      <c r="J189" s="30"/>
      <c r="K189" s="30"/>
      <c r="L189" s="30"/>
      <c r="M189" s="30"/>
      <c r="N189" s="30"/>
      <c r="O189" s="30"/>
      <c r="P189" s="30"/>
      <c r="Q189" s="30"/>
      <c r="R189" s="30"/>
      <c r="S189" s="30"/>
      <c r="T189" s="30"/>
      <c r="U189" s="30"/>
      <c r="V189" s="111"/>
      <c r="W189" s="30"/>
      <c r="X189" s="33"/>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x14ac:dyDescent="0.25">
      <c r="A190" s="33"/>
      <c r="B190" s="33"/>
      <c r="C190" s="30"/>
      <c r="D190" s="87"/>
      <c r="E190" s="30"/>
      <c r="F190" s="30"/>
      <c r="G190" s="30"/>
      <c r="H190" s="30"/>
      <c r="I190" s="30"/>
      <c r="J190" s="30"/>
      <c r="K190" s="30"/>
      <c r="L190" s="30"/>
      <c r="M190" s="30"/>
      <c r="N190" s="30"/>
      <c r="O190" s="30"/>
      <c r="P190" s="30"/>
      <c r="Q190" s="30"/>
      <c r="R190" s="30"/>
      <c r="S190" s="30"/>
      <c r="T190" s="30"/>
      <c r="U190" s="30"/>
      <c r="V190" s="111"/>
      <c r="W190" s="30"/>
      <c r="X190" s="33"/>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x14ac:dyDescent="0.25">
      <c r="A191" s="33"/>
      <c r="B191" s="33"/>
      <c r="C191" s="30"/>
      <c r="D191" s="87"/>
      <c r="E191" s="30"/>
      <c r="F191" s="30"/>
      <c r="G191" s="30"/>
      <c r="H191" s="30"/>
      <c r="I191" s="30"/>
      <c r="J191" s="30"/>
      <c r="K191" s="30"/>
      <c r="L191" s="30"/>
      <c r="M191" s="30"/>
      <c r="N191" s="30"/>
      <c r="O191" s="30"/>
      <c r="P191" s="30"/>
      <c r="Q191" s="30"/>
      <c r="R191" s="30"/>
      <c r="S191" s="30"/>
      <c r="T191" s="30"/>
      <c r="U191" s="30"/>
      <c r="V191" s="111"/>
      <c r="W191" s="30"/>
      <c r="X191" s="33"/>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x14ac:dyDescent="0.25">
      <c r="A192" s="33"/>
      <c r="B192" s="33"/>
      <c r="C192" s="30"/>
      <c r="D192" s="87"/>
      <c r="E192" s="30"/>
      <c r="F192" s="30"/>
      <c r="G192" s="30"/>
      <c r="H192" s="30"/>
      <c r="I192" s="30"/>
      <c r="J192" s="30"/>
      <c r="K192" s="30"/>
      <c r="L192" s="30"/>
      <c r="M192" s="30"/>
      <c r="N192" s="30"/>
      <c r="O192" s="30"/>
      <c r="P192" s="30"/>
      <c r="Q192" s="30"/>
      <c r="R192" s="30"/>
      <c r="S192" s="30"/>
      <c r="T192" s="30"/>
      <c r="U192" s="30"/>
      <c r="V192" s="111"/>
      <c r="W192" s="30"/>
      <c r="X192" s="33"/>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x14ac:dyDescent="0.25">
      <c r="A193" s="33"/>
      <c r="B193" s="33"/>
      <c r="C193" s="30"/>
      <c r="D193" s="87"/>
      <c r="E193" s="30"/>
      <c r="F193" s="30"/>
      <c r="G193" s="30"/>
      <c r="H193" s="30"/>
      <c r="I193" s="30"/>
      <c r="J193" s="30"/>
      <c r="K193" s="30"/>
      <c r="L193" s="30"/>
      <c r="M193" s="30"/>
      <c r="N193" s="30"/>
      <c r="O193" s="30"/>
      <c r="P193" s="30"/>
      <c r="Q193" s="30"/>
      <c r="R193" s="30"/>
      <c r="S193" s="30"/>
      <c r="T193" s="30"/>
      <c r="U193" s="30"/>
      <c r="V193" s="111"/>
      <c r="W193" s="30"/>
      <c r="X193" s="33"/>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x14ac:dyDescent="0.25">
      <c r="A194" s="33"/>
      <c r="B194" s="33"/>
      <c r="C194" s="30"/>
      <c r="D194" s="87"/>
      <c r="E194" s="30"/>
      <c r="F194" s="30"/>
      <c r="G194" s="30"/>
      <c r="H194" s="30"/>
      <c r="I194" s="30"/>
      <c r="J194" s="30"/>
      <c r="K194" s="30"/>
      <c r="L194" s="30"/>
      <c r="M194" s="30"/>
      <c r="N194" s="30"/>
      <c r="O194" s="30"/>
      <c r="P194" s="30"/>
      <c r="Q194" s="30"/>
      <c r="R194" s="30"/>
      <c r="S194" s="30"/>
      <c r="T194" s="30"/>
      <c r="U194" s="30"/>
      <c r="V194" s="111"/>
      <c r="W194" s="30"/>
      <c r="X194" s="33"/>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x14ac:dyDescent="0.25">
      <c r="A195" s="33"/>
      <c r="B195" s="33"/>
      <c r="C195" s="30"/>
      <c r="D195" s="87"/>
      <c r="E195" s="30"/>
      <c r="F195" s="30"/>
      <c r="G195" s="30"/>
      <c r="H195" s="30"/>
      <c r="I195" s="30"/>
      <c r="J195" s="30"/>
      <c r="K195" s="30"/>
      <c r="L195" s="30"/>
      <c r="M195" s="30"/>
      <c r="N195" s="30"/>
      <c r="O195" s="30"/>
      <c r="P195" s="30"/>
      <c r="Q195" s="30"/>
      <c r="R195" s="30"/>
      <c r="S195" s="30"/>
      <c r="T195" s="30"/>
      <c r="U195" s="30"/>
      <c r="V195" s="111"/>
      <c r="W195" s="30"/>
      <c r="X195" s="33"/>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x14ac:dyDescent="0.25">
      <c r="A196" s="33"/>
      <c r="B196" s="33"/>
      <c r="C196" s="30"/>
      <c r="D196" s="87"/>
      <c r="E196" s="30"/>
      <c r="F196" s="30"/>
      <c r="G196" s="30"/>
      <c r="H196" s="30"/>
      <c r="I196" s="30"/>
      <c r="J196" s="30"/>
      <c r="K196" s="30"/>
      <c r="L196" s="30"/>
      <c r="M196" s="30"/>
      <c r="N196" s="30"/>
      <c r="O196" s="30"/>
      <c r="P196" s="30"/>
      <c r="Q196" s="30"/>
      <c r="R196" s="30"/>
      <c r="S196" s="30"/>
      <c r="T196" s="30"/>
      <c r="U196" s="30"/>
      <c r="V196" s="111"/>
      <c r="W196" s="30"/>
      <c r="X196" s="33"/>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x14ac:dyDescent="0.25">
      <c r="A197" s="33"/>
      <c r="B197" s="33"/>
      <c r="C197" s="30"/>
      <c r="D197" s="87"/>
      <c r="E197" s="30"/>
      <c r="F197" s="30"/>
      <c r="G197" s="30"/>
      <c r="H197" s="30"/>
      <c r="I197" s="30"/>
      <c r="J197" s="30"/>
      <c r="K197" s="30"/>
      <c r="L197" s="30"/>
      <c r="M197" s="30"/>
      <c r="N197" s="30"/>
      <c r="O197" s="30"/>
      <c r="P197" s="30"/>
      <c r="Q197" s="30"/>
      <c r="R197" s="30"/>
      <c r="S197" s="30"/>
      <c r="T197" s="30"/>
      <c r="U197" s="30"/>
      <c r="V197" s="111"/>
      <c r="W197" s="30"/>
      <c r="X197" s="33"/>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x14ac:dyDescent="0.25">
      <c r="A198" s="33"/>
      <c r="B198" s="33"/>
      <c r="C198" s="30"/>
      <c r="D198" s="87"/>
      <c r="E198" s="30"/>
      <c r="F198" s="30"/>
      <c r="G198" s="30"/>
      <c r="H198" s="30"/>
      <c r="I198" s="30"/>
      <c r="J198" s="30"/>
      <c r="K198" s="30"/>
      <c r="L198" s="30"/>
      <c r="M198" s="30"/>
      <c r="N198" s="30"/>
      <c r="O198" s="30"/>
      <c r="P198" s="30"/>
      <c r="Q198" s="30"/>
      <c r="R198" s="30"/>
      <c r="S198" s="30"/>
      <c r="T198" s="30"/>
      <c r="U198" s="30"/>
      <c r="V198" s="111"/>
      <c r="W198" s="30"/>
      <c r="X198" s="33"/>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x14ac:dyDescent="0.25">
      <c r="A199" s="33"/>
      <c r="B199" s="33"/>
      <c r="C199" s="30"/>
      <c r="D199" s="87"/>
      <c r="E199" s="30"/>
      <c r="F199" s="30"/>
      <c r="G199" s="30"/>
      <c r="H199" s="30"/>
      <c r="I199" s="30"/>
      <c r="J199" s="30"/>
      <c r="K199" s="30"/>
      <c r="L199" s="30"/>
      <c r="M199" s="30"/>
      <c r="N199" s="30"/>
      <c r="O199" s="30"/>
      <c r="P199" s="30"/>
      <c r="Q199" s="30"/>
      <c r="R199" s="30"/>
      <c r="S199" s="30"/>
      <c r="T199" s="30"/>
      <c r="U199" s="30"/>
      <c r="V199" s="111"/>
      <c r="W199" s="30"/>
      <c r="X199" s="33"/>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x14ac:dyDescent="0.25">
      <c r="A200" s="33"/>
      <c r="B200" s="33"/>
      <c r="C200" s="30"/>
      <c r="D200" s="87"/>
      <c r="E200" s="30"/>
      <c r="F200" s="30"/>
      <c r="G200" s="30"/>
      <c r="H200" s="30"/>
      <c r="I200" s="30"/>
      <c r="J200" s="30"/>
      <c r="K200" s="30"/>
      <c r="L200" s="30"/>
      <c r="M200" s="30"/>
      <c r="N200" s="30"/>
      <c r="O200" s="30"/>
      <c r="P200" s="30"/>
      <c r="Q200" s="30"/>
      <c r="R200" s="30"/>
      <c r="S200" s="30"/>
      <c r="T200" s="30"/>
      <c r="U200" s="30"/>
      <c r="V200" s="111"/>
      <c r="W200" s="30"/>
      <c r="X200" s="33"/>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x14ac:dyDescent="0.25">
      <c r="A201" s="33"/>
      <c r="B201" s="33"/>
      <c r="C201" s="30"/>
      <c r="D201" s="87"/>
      <c r="E201" s="30"/>
      <c r="F201" s="30"/>
      <c r="G201" s="30"/>
      <c r="H201" s="30"/>
      <c r="I201" s="30"/>
      <c r="J201" s="30"/>
      <c r="K201" s="30"/>
      <c r="L201" s="30"/>
      <c r="M201" s="30"/>
      <c r="N201" s="30"/>
      <c r="O201" s="30"/>
      <c r="P201" s="30"/>
      <c r="Q201" s="30"/>
      <c r="R201" s="30"/>
      <c r="S201" s="30"/>
      <c r="T201" s="30"/>
      <c r="U201" s="30"/>
      <c r="V201" s="111"/>
      <c r="W201" s="30"/>
      <c r="X201" s="33"/>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x14ac:dyDescent="0.25">
      <c r="A202" s="33"/>
      <c r="B202" s="33"/>
      <c r="C202" s="30"/>
      <c r="D202" s="87"/>
      <c r="E202" s="30"/>
      <c r="F202" s="30"/>
      <c r="G202" s="30"/>
      <c r="H202" s="30"/>
      <c r="I202" s="30"/>
      <c r="J202" s="30"/>
      <c r="K202" s="30"/>
      <c r="L202" s="30"/>
      <c r="M202" s="30"/>
      <c r="N202" s="30"/>
      <c r="O202" s="30"/>
      <c r="P202" s="30"/>
      <c r="Q202" s="30"/>
      <c r="R202" s="30"/>
      <c r="S202" s="30"/>
      <c r="T202" s="30"/>
      <c r="U202" s="30"/>
      <c r="V202" s="111"/>
      <c r="W202" s="30"/>
      <c r="X202" s="33"/>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x14ac:dyDescent="0.25">
      <c r="A203" s="33"/>
      <c r="B203" s="33"/>
      <c r="C203" s="30"/>
      <c r="D203" s="87"/>
      <c r="E203" s="30"/>
      <c r="F203" s="30"/>
      <c r="G203" s="30"/>
      <c r="H203" s="30"/>
      <c r="I203" s="30"/>
      <c r="J203" s="30"/>
      <c r="K203" s="30"/>
      <c r="L203" s="30"/>
      <c r="M203" s="30"/>
      <c r="N203" s="30"/>
      <c r="O203" s="30"/>
      <c r="P203" s="30"/>
      <c r="Q203" s="30"/>
      <c r="R203" s="30"/>
      <c r="S203" s="30"/>
      <c r="T203" s="30"/>
      <c r="U203" s="30"/>
      <c r="V203" s="111"/>
      <c r="W203" s="30"/>
      <c r="X203" s="33"/>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x14ac:dyDescent="0.25">
      <c r="A204" s="33"/>
      <c r="B204" s="33"/>
      <c r="C204" s="30"/>
      <c r="D204" s="87"/>
      <c r="E204" s="30"/>
      <c r="F204" s="30"/>
      <c r="G204" s="30"/>
      <c r="H204" s="30"/>
      <c r="I204" s="30"/>
      <c r="J204" s="30"/>
      <c r="K204" s="30"/>
      <c r="L204" s="30"/>
      <c r="M204" s="30"/>
      <c r="N204" s="30"/>
      <c r="O204" s="30"/>
      <c r="P204" s="30"/>
      <c r="Q204" s="30"/>
      <c r="R204" s="30"/>
      <c r="S204" s="30"/>
      <c r="T204" s="30"/>
      <c r="U204" s="30"/>
      <c r="V204" s="111"/>
      <c r="W204" s="30"/>
      <c r="X204" s="33"/>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x14ac:dyDescent="0.25">
      <c r="A205" s="33"/>
      <c r="B205" s="33"/>
      <c r="C205" s="30"/>
      <c r="D205" s="87"/>
      <c r="E205" s="30"/>
      <c r="F205" s="30"/>
      <c r="G205" s="30"/>
      <c r="H205" s="30"/>
      <c r="I205" s="30"/>
      <c r="J205" s="30"/>
      <c r="K205" s="30"/>
      <c r="L205" s="30"/>
      <c r="M205" s="30"/>
      <c r="N205" s="30"/>
      <c r="O205" s="30"/>
      <c r="P205" s="30"/>
      <c r="Q205" s="30"/>
      <c r="R205" s="30"/>
      <c r="S205" s="30"/>
      <c r="T205" s="30"/>
      <c r="U205" s="30"/>
      <c r="V205" s="111"/>
      <c r="W205" s="30"/>
      <c r="X205" s="33"/>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x14ac:dyDescent="0.25">
      <c r="A206" s="33"/>
      <c r="B206" s="33"/>
      <c r="C206" s="30"/>
      <c r="D206" s="87"/>
      <c r="E206" s="30"/>
      <c r="F206" s="30"/>
      <c r="G206" s="30"/>
      <c r="H206" s="30"/>
      <c r="I206" s="30"/>
      <c r="J206" s="30"/>
      <c r="K206" s="30"/>
      <c r="L206" s="30"/>
      <c r="M206" s="30"/>
      <c r="N206" s="30"/>
      <c r="O206" s="30"/>
      <c r="P206" s="30"/>
      <c r="Q206" s="30"/>
      <c r="R206" s="30"/>
      <c r="S206" s="30"/>
      <c r="T206" s="30"/>
      <c r="U206" s="30"/>
      <c r="V206" s="111"/>
      <c r="W206" s="30"/>
      <c r="X206" s="33"/>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x14ac:dyDescent="0.25">
      <c r="A207" s="33"/>
      <c r="B207" s="33"/>
      <c r="C207" s="30"/>
      <c r="D207" s="87"/>
      <c r="E207" s="30"/>
      <c r="F207" s="30"/>
      <c r="G207" s="30"/>
      <c r="H207" s="30"/>
      <c r="I207" s="30"/>
      <c r="J207" s="30"/>
      <c r="K207" s="30"/>
      <c r="L207" s="30"/>
      <c r="M207" s="30"/>
      <c r="N207" s="30"/>
      <c r="O207" s="30"/>
      <c r="P207" s="30"/>
      <c r="Q207" s="30"/>
      <c r="R207" s="30"/>
      <c r="S207" s="30"/>
      <c r="T207" s="30"/>
      <c r="U207" s="30"/>
      <c r="V207" s="111"/>
      <c r="W207" s="30"/>
      <c r="X207" s="33"/>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x14ac:dyDescent="0.25">
      <c r="A208" s="33"/>
      <c r="B208" s="33"/>
      <c r="C208" s="30"/>
      <c r="D208" s="87"/>
      <c r="E208" s="30"/>
      <c r="F208" s="30"/>
      <c r="G208" s="30"/>
      <c r="H208" s="30"/>
      <c r="I208" s="30"/>
      <c r="J208" s="30"/>
      <c r="K208" s="30"/>
      <c r="L208" s="30"/>
      <c r="M208" s="30"/>
      <c r="N208" s="30"/>
      <c r="O208" s="30"/>
      <c r="P208" s="30"/>
      <c r="Q208" s="30"/>
      <c r="R208" s="30"/>
      <c r="S208" s="30"/>
      <c r="T208" s="30"/>
      <c r="U208" s="30"/>
      <c r="V208" s="111"/>
      <c r="W208" s="30"/>
      <c r="X208" s="33"/>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x14ac:dyDescent="0.25">
      <c r="A209" s="33"/>
      <c r="B209" s="33"/>
      <c r="C209" s="30"/>
      <c r="D209" s="87"/>
      <c r="E209" s="30"/>
      <c r="F209" s="30"/>
      <c r="G209" s="30"/>
      <c r="H209" s="30"/>
      <c r="I209" s="30"/>
      <c r="J209" s="30"/>
      <c r="K209" s="30"/>
      <c r="L209" s="30"/>
      <c r="M209" s="30"/>
      <c r="N209" s="30"/>
      <c r="O209" s="30"/>
      <c r="P209" s="30"/>
      <c r="Q209" s="30"/>
      <c r="R209" s="30"/>
      <c r="S209" s="30"/>
      <c r="T209" s="30"/>
      <c r="U209" s="30"/>
      <c r="V209" s="111"/>
      <c r="W209" s="30"/>
      <c r="X209" s="33"/>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x14ac:dyDescent="0.25">
      <c r="A210" s="33"/>
      <c r="B210" s="33"/>
      <c r="C210" s="30"/>
      <c r="D210" s="87"/>
      <c r="E210" s="30"/>
      <c r="F210" s="30"/>
      <c r="G210" s="30"/>
      <c r="H210" s="30"/>
      <c r="I210" s="30"/>
      <c r="J210" s="30"/>
      <c r="K210" s="30"/>
      <c r="L210" s="30"/>
      <c r="M210" s="30"/>
      <c r="N210" s="30"/>
      <c r="O210" s="30"/>
      <c r="P210" s="30"/>
      <c r="Q210" s="30"/>
      <c r="R210" s="30"/>
      <c r="S210" s="30"/>
      <c r="T210" s="30"/>
      <c r="U210" s="30"/>
      <c r="V210" s="111"/>
      <c r="W210" s="30"/>
      <c r="X210" s="33"/>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x14ac:dyDescent="0.25">
      <c r="A211" s="33"/>
      <c r="B211" s="33"/>
      <c r="C211" s="30"/>
      <c r="D211" s="87"/>
      <c r="E211" s="30"/>
      <c r="F211" s="30"/>
      <c r="G211" s="30"/>
      <c r="H211" s="30"/>
      <c r="I211" s="30"/>
      <c r="J211" s="30"/>
      <c r="K211" s="30"/>
      <c r="L211" s="30"/>
      <c r="M211" s="30"/>
      <c r="N211" s="30"/>
      <c r="O211" s="30"/>
      <c r="P211" s="30"/>
      <c r="Q211" s="30"/>
      <c r="R211" s="30"/>
      <c r="S211" s="30"/>
      <c r="T211" s="30"/>
      <c r="U211" s="30"/>
      <c r="V211" s="111"/>
      <c r="W211" s="30"/>
      <c r="X211" s="33"/>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x14ac:dyDescent="0.25">
      <c r="A212" s="33"/>
      <c r="B212" s="33"/>
      <c r="C212" s="30"/>
      <c r="D212" s="87"/>
      <c r="E212" s="30"/>
      <c r="F212" s="30"/>
      <c r="G212" s="30"/>
      <c r="H212" s="30"/>
      <c r="I212" s="30"/>
      <c r="J212" s="30"/>
      <c r="K212" s="30"/>
      <c r="L212" s="30"/>
      <c r="M212" s="30"/>
      <c r="N212" s="30"/>
      <c r="O212" s="30"/>
      <c r="P212" s="30"/>
      <c r="Q212" s="30"/>
      <c r="R212" s="30"/>
      <c r="S212" s="30"/>
      <c r="T212" s="30"/>
      <c r="U212" s="30"/>
      <c r="V212" s="111"/>
      <c r="W212" s="30"/>
      <c r="X212" s="33"/>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x14ac:dyDescent="0.25">
      <c r="A213" s="33"/>
      <c r="B213" s="33"/>
      <c r="C213" s="30"/>
      <c r="D213" s="87"/>
      <c r="E213" s="30"/>
      <c r="F213" s="30"/>
      <c r="G213" s="30"/>
      <c r="H213" s="30"/>
      <c r="I213" s="30"/>
      <c r="J213" s="30"/>
      <c r="K213" s="30"/>
      <c r="L213" s="30"/>
      <c r="M213" s="30"/>
      <c r="N213" s="30"/>
      <c r="O213" s="30"/>
      <c r="P213" s="30"/>
      <c r="Q213" s="30"/>
      <c r="R213" s="30"/>
      <c r="S213" s="30"/>
      <c r="T213" s="30"/>
      <c r="U213" s="30"/>
      <c r="V213" s="111"/>
      <c r="W213" s="30"/>
      <c r="X213" s="33"/>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x14ac:dyDescent="0.25">
      <c r="A214" s="33"/>
      <c r="B214" s="33"/>
      <c r="C214" s="30"/>
      <c r="D214" s="87"/>
      <c r="E214" s="30"/>
      <c r="F214" s="30"/>
      <c r="G214" s="30"/>
      <c r="H214" s="30"/>
      <c r="I214" s="30"/>
      <c r="J214" s="30"/>
      <c r="K214" s="30"/>
      <c r="L214" s="30"/>
      <c r="M214" s="30"/>
      <c r="N214" s="30"/>
      <c r="O214" s="30"/>
      <c r="P214" s="30"/>
      <c r="Q214" s="30"/>
      <c r="R214" s="30"/>
      <c r="S214" s="30"/>
      <c r="T214" s="30"/>
      <c r="U214" s="30"/>
      <c r="V214" s="111"/>
      <c r="W214" s="30"/>
      <c r="X214" s="33"/>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x14ac:dyDescent="0.25">
      <c r="A215" s="33"/>
      <c r="B215" s="33"/>
      <c r="C215" s="30"/>
      <c r="D215" s="87"/>
      <c r="E215" s="30"/>
      <c r="F215" s="30"/>
      <c r="G215" s="30"/>
      <c r="H215" s="30"/>
      <c r="I215" s="30"/>
      <c r="J215" s="30"/>
      <c r="K215" s="30"/>
      <c r="L215" s="30"/>
      <c r="M215" s="30"/>
      <c r="N215" s="30"/>
      <c r="O215" s="30"/>
      <c r="P215" s="30"/>
      <c r="Q215" s="30"/>
      <c r="R215" s="30"/>
      <c r="S215" s="30"/>
      <c r="T215" s="30"/>
      <c r="U215" s="30"/>
      <c r="V215" s="111"/>
      <c r="W215" s="30"/>
      <c r="X215" s="33"/>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x14ac:dyDescent="0.25">
      <c r="A216" s="33"/>
      <c r="B216" s="33"/>
      <c r="C216" s="30"/>
      <c r="D216" s="87"/>
      <c r="E216" s="30"/>
      <c r="F216" s="30"/>
      <c r="G216" s="30"/>
      <c r="H216" s="30"/>
      <c r="I216" s="30"/>
      <c r="J216" s="30"/>
      <c r="K216" s="30"/>
      <c r="L216" s="30"/>
      <c r="M216" s="30"/>
      <c r="N216" s="30"/>
      <c r="O216" s="30"/>
      <c r="P216" s="30"/>
      <c r="Q216" s="30"/>
      <c r="R216" s="30"/>
      <c r="S216" s="30"/>
      <c r="T216" s="30"/>
      <c r="U216" s="30"/>
      <c r="V216" s="111"/>
      <c r="W216" s="30"/>
      <c r="X216" s="33"/>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x14ac:dyDescent="0.25">
      <c r="A217" s="33"/>
      <c r="B217" s="33"/>
      <c r="C217" s="30"/>
      <c r="D217" s="87"/>
      <c r="E217" s="30"/>
      <c r="F217" s="30"/>
      <c r="G217" s="30"/>
      <c r="H217" s="30"/>
      <c r="I217" s="30"/>
      <c r="J217" s="30"/>
      <c r="K217" s="30"/>
      <c r="L217" s="30"/>
      <c r="M217" s="30"/>
      <c r="N217" s="30"/>
      <c r="O217" s="30"/>
      <c r="P217" s="30"/>
      <c r="Q217" s="30"/>
      <c r="R217" s="30"/>
      <c r="S217" s="30"/>
      <c r="T217" s="30"/>
      <c r="U217" s="30"/>
      <c r="V217" s="111"/>
      <c r="W217" s="30"/>
      <c r="X217" s="33"/>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x14ac:dyDescent="0.25">
      <c r="A218" s="33"/>
      <c r="B218" s="33"/>
      <c r="C218" s="30"/>
      <c r="D218" s="87"/>
      <c r="E218" s="30"/>
      <c r="F218" s="30"/>
      <c r="G218" s="30"/>
      <c r="H218" s="30"/>
      <c r="I218" s="30"/>
      <c r="J218" s="30"/>
      <c r="K218" s="30"/>
      <c r="L218" s="30"/>
      <c r="M218" s="30"/>
      <c r="N218" s="30"/>
      <c r="O218" s="30"/>
      <c r="P218" s="30"/>
      <c r="Q218" s="30"/>
      <c r="R218" s="30"/>
      <c r="S218" s="30"/>
      <c r="T218" s="30"/>
      <c r="U218" s="30"/>
      <c r="V218" s="111"/>
      <c r="W218" s="30"/>
      <c r="X218" s="33"/>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x14ac:dyDescent="0.25">
      <c r="A219" s="33"/>
      <c r="B219" s="33"/>
      <c r="C219" s="30"/>
      <c r="D219" s="87"/>
      <c r="E219" s="30"/>
      <c r="F219" s="30"/>
      <c r="G219" s="30"/>
      <c r="H219" s="30"/>
      <c r="I219" s="30"/>
      <c r="J219" s="30"/>
      <c r="K219" s="30"/>
      <c r="L219" s="30"/>
      <c r="M219" s="30"/>
      <c r="N219" s="30"/>
      <c r="O219" s="30"/>
      <c r="P219" s="30"/>
      <c r="Q219" s="30"/>
      <c r="R219" s="30"/>
      <c r="S219" s="30"/>
      <c r="T219" s="30"/>
      <c r="U219" s="30"/>
      <c r="V219" s="111"/>
      <c r="W219" s="30"/>
      <c r="X219" s="33"/>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x14ac:dyDescent="0.25">
      <c r="A220" s="33"/>
      <c r="B220" s="33"/>
      <c r="C220" s="30"/>
      <c r="D220" s="87"/>
      <c r="E220" s="30"/>
      <c r="F220" s="30"/>
      <c r="G220" s="30"/>
      <c r="H220" s="30"/>
      <c r="I220" s="30"/>
      <c r="J220" s="30"/>
      <c r="K220" s="30"/>
      <c r="L220" s="30"/>
      <c r="M220" s="30"/>
      <c r="N220" s="30"/>
      <c r="O220" s="30"/>
      <c r="P220" s="30"/>
      <c r="Q220" s="30"/>
      <c r="R220" s="30"/>
      <c r="S220" s="30"/>
      <c r="T220" s="30"/>
      <c r="U220" s="30"/>
      <c r="V220" s="111"/>
      <c r="W220" s="30"/>
      <c r="X220" s="33"/>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x14ac:dyDescent="0.25">
      <c r="A221" s="33"/>
      <c r="B221" s="33"/>
      <c r="C221" s="30"/>
      <c r="D221" s="87"/>
      <c r="E221" s="30"/>
      <c r="F221" s="30"/>
      <c r="G221" s="30"/>
      <c r="H221" s="30"/>
      <c r="I221" s="30"/>
      <c r="J221" s="30"/>
      <c r="K221" s="30"/>
      <c r="L221" s="30"/>
      <c r="M221" s="30"/>
      <c r="N221" s="30"/>
      <c r="O221" s="30"/>
      <c r="P221" s="30"/>
      <c r="Q221" s="30"/>
      <c r="R221" s="30"/>
      <c r="S221" s="30"/>
      <c r="T221" s="30"/>
      <c r="U221" s="30"/>
      <c r="V221" s="111"/>
      <c r="W221" s="30"/>
      <c r="X221" s="33"/>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x14ac:dyDescent="0.25">
      <c r="A222" s="33"/>
      <c r="B222" s="33"/>
      <c r="C222" s="30"/>
      <c r="D222" s="87"/>
      <c r="E222" s="30"/>
      <c r="F222" s="30"/>
      <c r="G222" s="30"/>
      <c r="H222" s="30"/>
      <c r="I222" s="30"/>
      <c r="J222" s="30"/>
      <c r="K222" s="30"/>
      <c r="L222" s="30"/>
      <c r="M222" s="30"/>
      <c r="N222" s="30"/>
      <c r="O222" s="30"/>
      <c r="P222" s="30"/>
      <c r="Q222" s="30"/>
      <c r="R222" s="30"/>
      <c r="S222" s="30"/>
      <c r="T222" s="30"/>
      <c r="U222" s="30"/>
      <c r="V222" s="111"/>
      <c r="W222" s="30"/>
      <c r="X222" s="33"/>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x14ac:dyDescent="0.25">
      <c r="A223" s="33"/>
      <c r="B223" s="33"/>
      <c r="C223" s="30"/>
      <c r="D223" s="87"/>
      <c r="E223" s="30"/>
      <c r="F223" s="30"/>
      <c r="G223" s="30"/>
      <c r="H223" s="30"/>
      <c r="I223" s="30"/>
      <c r="J223" s="30"/>
      <c r="K223" s="30"/>
      <c r="L223" s="30"/>
      <c r="M223" s="30"/>
      <c r="N223" s="30"/>
      <c r="O223" s="30"/>
      <c r="P223" s="30"/>
      <c r="Q223" s="30"/>
      <c r="R223" s="30"/>
      <c r="S223" s="30"/>
      <c r="T223" s="30"/>
      <c r="U223" s="30"/>
      <c r="V223" s="111"/>
      <c r="W223" s="30"/>
      <c r="X223" s="33"/>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x14ac:dyDescent="0.25">
      <c r="A224" s="33"/>
      <c r="B224" s="33"/>
      <c r="C224" s="30"/>
      <c r="D224" s="87"/>
      <c r="E224" s="30"/>
      <c r="F224" s="30"/>
      <c r="G224" s="30"/>
      <c r="H224" s="30"/>
      <c r="I224" s="30"/>
      <c r="J224" s="30"/>
      <c r="K224" s="30"/>
      <c r="L224" s="30"/>
      <c r="M224" s="30"/>
      <c r="N224" s="30"/>
      <c r="O224" s="30"/>
      <c r="P224" s="30"/>
      <c r="Q224" s="30"/>
      <c r="R224" s="30"/>
      <c r="S224" s="30"/>
      <c r="T224" s="30"/>
      <c r="U224" s="30"/>
      <c r="V224" s="111"/>
      <c r="W224" s="30"/>
      <c r="X224" s="33"/>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x14ac:dyDescent="0.25">
      <c r="A225" s="33"/>
      <c r="B225" s="33"/>
      <c r="C225" s="30"/>
      <c r="D225" s="87"/>
      <c r="E225" s="30"/>
      <c r="F225" s="30"/>
      <c r="G225" s="30"/>
      <c r="H225" s="30"/>
      <c r="I225" s="30"/>
      <c r="J225" s="30"/>
      <c r="K225" s="30"/>
      <c r="L225" s="30"/>
      <c r="M225" s="30"/>
      <c r="N225" s="30"/>
      <c r="O225" s="30"/>
      <c r="P225" s="30"/>
      <c r="Q225" s="30"/>
      <c r="R225" s="30"/>
      <c r="S225" s="30"/>
      <c r="T225" s="30"/>
      <c r="U225" s="30"/>
      <c r="V225" s="111"/>
      <c r="W225" s="30"/>
      <c r="X225" s="33"/>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x14ac:dyDescent="0.25">
      <c r="A226" s="33"/>
      <c r="B226" s="33"/>
      <c r="C226" s="30"/>
      <c r="D226" s="87"/>
      <c r="E226" s="30"/>
      <c r="F226" s="30"/>
      <c r="G226" s="30"/>
      <c r="H226" s="30"/>
      <c r="I226" s="30"/>
      <c r="J226" s="30"/>
      <c r="K226" s="30"/>
      <c r="L226" s="30"/>
      <c r="M226" s="30"/>
      <c r="N226" s="30"/>
      <c r="O226" s="30"/>
      <c r="P226" s="30"/>
      <c r="Q226" s="30"/>
      <c r="R226" s="30"/>
      <c r="S226" s="30"/>
      <c r="T226" s="30"/>
      <c r="U226" s="30"/>
      <c r="V226" s="111"/>
      <c r="W226" s="30"/>
      <c r="X226" s="33"/>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x14ac:dyDescent="0.25">
      <c r="A227" s="33"/>
      <c r="B227" s="33"/>
      <c r="C227" s="30"/>
      <c r="D227" s="87"/>
      <c r="E227" s="30"/>
      <c r="F227" s="30"/>
      <c r="G227" s="30"/>
      <c r="H227" s="30"/>
      <c r="I227" s="30"/>
      <c r="J227" s="30"/>
      <c r="K227" s="30"/>
      <c r="L227" s="30"/>
      <c r="M227" s="30"/>
      <c r="N227" s="30"/>
      <c r="O227" s="30"/>
      <c r="P227" s="30"/>
      <c r="Q227" s="30"/>
      <c r="R227" s="30"/>
      <c r="S227" s="30"/>
      <c r="T227" s="30"/>
      <c r="U227" s="30"/>
      <c r="V227" s="111"/>
      <c r="W227" s="30"/>
      <c r="X227" s="33"/>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x14ac:dyDescent="0.25">
      <c r="A228" s="33"/>
      <c r="B228" s="33"/>
      <c r="C228" s="30"/>
      <c r="D228" s="87"/>
      <c r="E228" s="30"/>
      <c r="F228" s="30"/>
      <c r="G228" s="30"/>
      <c r="H228" s="30"/>
      <c r="I228" s="30"/>
      <c r="J228" s="30"/>
      <c r="K228" s="30"/>
      <c r="L228" s="30"/>
      <c r="M228" s="30"/>
      <c r="N228" s="30"/>
      <c r="O228" s="30"/>
      <c r="P228" s="30"/>
      <c r="Q228" s="30"/>
      <c r="R228" s="30"/>
      <c r="S228" s="30"/>
      <c r="T228" s="30"/>
      <c r="U228" s="30"/>
      <c r="V228" s="111"/>
      <c r="W228" s="30"/>
      <c r="X228" s="33"/>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x14ac:dyDescent="0.25">
      <c r="A229" s="33"/>
      <c r="B229" s="33"/>
      <c r="C229" s="30"/>
      <c r="D229" s="87"/>
      <c r="E229" s="30"/>
      <c r="F229" s="30"/>
      <c r="G229" s="30"/>
      <c r="H229" s="30"/>
      <c r="I229" s="30"/>
      <c r="J229" s="30"/>
      <c r="K229" s="30"/>
      <c r="L229" s="30"/>
      <c r="M229" s="30"/>
      <c r="N229" s="30"/>
      <c r="O229" s="30"/>
      <c r="P229" s="30"/>
      <c r="Q229" s="30"/>
      <c r="R229" s="30"/>
      <c r="S229" s="30"/>
      <c r="T229" s="30"/>
      <c r="U229" s="30"/>
      <c r="V229" s="111"/>
      <c r="W229" s="30"/>
      <c r="X229" s="33"/>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x14ac:dyDescent="0.25">
      <c r="A230" s="33"/>
      <c r="B230" s="33"/>
      <c r="C230" s="30"/>
      <c r="D230" s="87"/>
      <c r="E230" s="30"/>
      <c r="F230" s="30"/>
      <c r="G230" s="30"/>
      <c r="H230" s="30"/>
      <c r="I230" s="30"/>
      <c r="J230" s="30"/>
      <c r="K230" s="30"/>
      <c r="L230" s="30"/>
      <c r="M230" s="30"/>
      <c r="N230" s="30"/>
      <c r="O230" s="30"/>
      <c r="P230" s="30"/>
      <c r="Q230" s="30"/>
      <c r="R230" s="30"/>
      <c r="S230" s="30"/>
      <c r="T230" s="30"/>
      <c r="U230" s="30"/>
      <c r="V230" s="111"/>
      <c r="W230" s="30"/>
      <c r="X230" s="33"/>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x14ac:dyDescent="0.25">
      <c r="A231" s="33"/>
      <c r="B231" s="33"/>
      <c r="C231" s="30"/>
      <c r="D231" s="87"/>
      <c r="E231" s="30"/>
      <c r="F231" s="30"/>
      <c r="G231" s="30"/>
      <c r="H231" s="30"/>
      <c r="I231" s="30"/>
      <c r="J231" s="30"/>
      <c r="K231" s="30"/>
      <c r="L231" s="30"/>
      <c r="M231" s="30"/>
      <c r="N231" s="30"/>
      <c r="O231" s="30"/>
      <c r="P231" s="30"/>
      <c r="Q231" s="30"/>
      <c r="R231" s="30"/>
      <c r="S231" s="30"/>
      <c r="T231" s="30"/>
      <c r="U231" s="30"/>
      <c r="V231" s="111"/>
      <c r="W231" s="30"/>
      <c r="X231" s="33"/>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x14ac:dyDescent="0.25">
      <c r="A232" s="33"/>
      <c r="B232" s="33"/>
      <c r="C232" s="30"/>
      <c r="D232" s="87"/>
      <c r="E232" s="30"/>
      <c r="F232" s="30"/>
      <c r="G232" s="30"/>
      <c r="H232" s="30"/>
      <c r="I232" s="30"/>
      <c r="J232" s="30"/>
      <c r="K232" s="30"/>
      <c r="L232" s="30"/>
      <c r="M232" s="30"/>
      <c r="N232" s="30"/>
      <c r="O232" s="30"/>
      <c r="P232" s="30"/>
      <c r="Q232" s="30"/>
      <c r="R232" s="30"/>
      <c r="S232" s="30"/>
      <c r="T232" s="30"/>
      <c r="U232" s="30"/>
      <c r="V232" s="111"/>
      <c r="W232" s="30"/>
      <c r="X232" s="33"/>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x14ac:dyDescent="0.25">
      <c r="A233" s="33"/>
      <c r="B233" s="33"/>
      <c r="C233" s="30"/>
      <c r="D233" s="87"/>
      <c r="E233" s="30"/>
      <c r="F233" s="30"/>
      <c r="G233" s="30"/>
      <c r="H233" s="30"/>
      <c r="I233" s="30"/>
      <c r="J233" s="30"/>
      <c r="K233" s="30"/>
      <c r="L233" s="30"/>
      <c r="M233" s="30"/>
      <c r="N233" s="30"/>
      <c r="O233" s="30"/>
      <c r="P233" s="30"/>
      <c r="Q233" s="30"/>
      <c r="R233" s="30"/>
      <c r="S233" s="30"/>
      <c r="T233" s="30"/>
      <c r="U233" s="30"/>
      <c r="V233" s="111"/>
      <c r="W233" s="30"/>
      <c r="X233" s="33"/>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x14ac:dyDescent="0.25">
      <c r="A234" s="33"/>
      <c r="B234" s="33"/>
      <c r="C234" s="30"/>
      <c r="D234" s="87"/>
      <c r="E234" s="30"/>
      <c r="F234" s="30"/>
      <c r="G234" s="30"/>
      <c r="H234" s="30"/>
      <c r="I234" s="30"/>
      <c r="J234" s="30"/>
      <c r="K234" s="30"/>
      <c r="L234" s="30"/>
      <c r="M234" s="30"/>
      <c r="N234" s="30"/>
      <c r="O234" s="30"/>
      <c r="P234" s="30"/>
      <c r="Q234" s="30"/>
      <c r="R234" s="30"/>
      <c r="S234" s="30"/>
      <c r="T234" s="30"/>
      <c r="U234" s="30"/>
      <c r="V234" s="111"/>
      <c r="W234" s="30"/>
      <c r="X234" s="33"/>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x14ac:dyDescent="0.25">
      <c r="A235" s="33"/>
      <c r="B235" s="33"/>
      <c r="C235" s="30"/>
      <c r="D235" s="87"/>
      <c r="E235" s="30"/>
      <c r="F235" s="30"/>
      <c r="G235" s="30"/>
      <c r="H235" s="30"/>
      <c r="I235" s="30"/>
      <c r="J235" s="30"/>
      <c r="K235" s="30"/>
      <c r="L235" s="30"/>
      <c r="M235" s="30"/>
      <c r="N235" s="30"/>
      <c r="O235" s="30"/>
      <c r="P235" s="30"/>
      <c r="Q235" s="30"/>
      <c r="R235" s="30"/>
      <c r="S235" s="30"/>
      <c r="T235" s="30"/>
      <c r="U235" s="30"/>
      <c r="V235" s="111"/>
      <c r="W235" s="30"/>
      <c r="X235" s="33"/>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x14ac:dyDescent="0.25">
      <c r="A236" s="33"/>
      <c r="B236" s="33"/>
      <c r="C236" s="30"/>
      <c r="D236" s="87"/>
      <c r="E236" s="30"/>
      <c r="F236" s="30"/>
      <c r="G236" s="30"/>
      <c r="H236" s="30"/>
      <c r="I236" s="30"/>
      <c r="J236" s="30"/>
      <c r="K236" s="30"/>
      <c r="L236" s="30"/>
      <c r="M236" s="30"/>
      <c r="N236" s="30"/>
      <c r="O236" s="30"/>
      <c r="P236" s="30"/>
      <c r="Q236" s="30"/>
      <c r="R236" s="30"/>
      <c r="S236" s="30"/>
      <c r="T236" s="30"/>
      <c r="U236" s="30"/>
      <c r="V236" s="111"/>
      <c r="W236" s="30"/>
      <c r="X236" s="33"/>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x14ac:dyDescent="0.25">
      <c r="A237" s="33"/>
      <c r="B237" s="33"/>
      <c r="C237" s="30"/>
      <c r="D237" s="87"/>
      <c r="E237" s="30"/>
      <c r="F237" s="30"/>
      <c r="G237" s="30"/>
      <c r="H237" s="30"/>
      <c r="I237" s="30"/>
      <c r="J237" s="30"/>
      <c r="K237" s="30"/>
      <c r="L237" s="30"/>
      <c r="M237" s="30"/>
      <c r="N237" s="30"/>
      <c r="O237" s="30"/>
      <c r="P237" s="30"/>
      <c r="Q237" s="30"/>
      <c r="R237" s="30"/>
      <c r="S237" s="30"/>
      <c r="T237" s="30"/>
      <c r="U237" s="30"/>
      <c r="V237" s="111"/>
      <c r="W237" s="30"/>
      <c r="X237" s="33"/>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x14ac:dyDescent="0.25">
      <c r="A238" s="33"/>
      <c r="B238" s="33"/>
      <c r="C238" s="30"/>
      <c r="D238" s="87"/>
      <c r="E238" s="30"/>
      <c r="F238" s="30"/>
      <c r="G238" s="30"/>
      <c r="H238" s="30"/>
      <c r="I238" s="30"/>
      <c r="J238" s="30"/>
      <c r="K238" s="30"/>
      <c r="L238" s="30"/>
      <c r="M238" s="30"/>
      <c r="N238" s="30"/>
      <c r="O238" s="30"/>
      <c r="P238" s="30"/>
      <c r="Q238" s="30"/>
      <c r="R238" s="30"/>
      <c r="S238" s="30"/>
      <c r="T238" s="30"/>
      <c r="U238" s="30"/>
      <c r="V238" s="111"/>
      <c r="W238" s="30"/>
      <c r="X238" s="33"/>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x14ac:dyDescent="0.25">
      <c r="A239" s="33"/>
      <c r="B239" s="33"/>
      <c r="C239" s="30"/>
      <c r="D239" s="87"/>
      <c r="E239" s="30"/>
      <c r="F239" s="30"/>
      <c r="G239" s="30"/>
      <c r="H239" s="30"/>
      <c r="I239" s="30"/>
      <c r="J239" s="30"/>
      <c r="K239" s="30"/>
      <c r="L239" s="30"/>
      <c r="M239" s="30"/>
      <c r="N239" s="30"/>
      <c r="O239" s="30"/>
      <c r="P239" s="30"/>
      <c r="Q239" s="30"/>
      <c r="R239" s="30"/>
      <c r="S239" s="30"/>
      <c r="T239" s="30"/>
      <c r="U239" s="30"/>
      <c r="V239" s="111"/>
      <c r="W239" s="30"/>
      <c r="X239" s="33"/>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x14ac:dyDescent="0.25">
      <c r="A240" s="33"/>
      <c r="B240" s="33"/>
      <c r="C240" s="30"/>
      <c r="D240" s="87"/>
      <c r="E240" s="30"/>
      <c r="F240" s="30"/>
      <c r="G240" s="30"/>
      <c r="H240" s="30"/>
      <c r="I240" s="30"/>
      <c r="J240" s="30"/>
      <c r="K240" s="30"/>
      <c r="L240" s="30"/>
      <c r="M240" s="30"/>
      <c r="N240" s="30"/>
      <c r="O240" s="30"/>
      <c r="P240" s="30"/>
      <c r="Q240" s="30"/>
      <c r="R240" s="30"/>
      <c r="S240" s="30"/>
      <c r="T240" s="30"/>
      <c r="U240" s="30"/>
      <c r="V240" s="111"/>
      <c r="W240" s="30"/>
      <c r="X240" s="33"/>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x14ac:dyDescent="0.25">
      <c r="A241" s="33"/>
      <c r="B241" s="33"/>
      <c r="C241" s="30"/>
      <c r="D241" s="87"/>
      <c r="E241" s="30"/>
      <c r="F241" s="30"/>
      <c r="G241" s="30"/>
      <c r="H241" s="30"/>
      <c r="I241" s="30"/>
      <c r="J241" s="30"/>
      <c r="K241" s="30"/>
      <c r="L241" s="30"/>
      <c r="M241" s="30"/>
      <c r="N241" s="30"/>
      <c r="O241" s="30"/>
      <c r="P241" s="30"/>
      <c r="Q241" s="30"/>
      <c r="R241" s="30"/>
      <c r="S241" s="30"/>
      <c r="T241" s="30"/>
      <c r="U241" s="30"/>
      <c r="V241" s="111"/>
      <c r="W241" s="30"/>
      <c r="X241" s="33"/>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x14ac:dyDescent="0.25">
      <c r="A242" s="33"/>
      <c r="B242" s="33"/>
      <c r="C242" s="30"/>
      <c r="D242" s="87"/>
      <c r="E242" s="30"/>
      <c r="F242" s="30"/>
      <c r="G242" s="30"/>
      <c r="H242" s="30"/>
      <c r="I242" s="30"/>
      <c r="J242" s="30"/>
      <c r="K242" s="30"/>
      <c r="L242" s="30"/>
      <c r="M242" s="30"/>
      <c r="N242" s="30"/>
      <c r="O242" s="30"/>
      <c r="P242" s="30"/>
      <c r="Q242" s="30"/>
      <c r="R242" s="30"/>
      <c r="S242" s="30"/>
      <c r="T242" s="30"/>
      <c r="U242" s="30"/>
      <c r="V242" s="111"/>
      <c r="W242" s="30"/>
      <c r="X242" s="33"/>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x14ac:dyDescent="0.25">
      <c r="A243" s="33"/>
      <c r="B243" s="33"/>
      <c r="C243" s="30"/>
      <c r="D243" s="87"/>
      <c r="E243" s="30"/>
      <c r="F243" s="30"/>
      <c r="G243" s="30"/>
      <c r="H243" s="30"/>
      <c r="I243" s="30"/>
      <c r="J243" s="30"/>
      <c r="K243" s="30"/>
      <c r="L243" s="30"/>
      <c r="M243" s="30"/>
      <c r="N243" s="30"/>
      <c r="O243" s="30"/>
      <c r="P243" s="30"/>
      <c r="Q243" s="30"/>
      <c r="R243" s="30"/>
      <c r="S243" s="30"/>
      <c r="T243" s="30"/>
      <c r="U243" s="30"/>
      <c r="V243" s="111"/>
      <c r="W243" s="30"/>
      <c r="X243" s="33"/>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x14ac:dyDescent="0.25">
      <c r="A244" s="33"/>
      <c r="B244" s="33"/>
      <c r="C244" s="30"/>
      <c r="D244" s="87"/>
      <c r="E244" s="30"/>
      <c r="F244" s="30"/>
      <c r="G244" s="30"/>
      <c r="H244" s="30"/>
      <c r="I244" s="30"/>
      <c r="J244" s="30"/>
      <c r="K244" s="30"/>
      <c r="L244" s="30"/>
      <c r="M244" s="30"/>
      <c r="N244" s="30"/>
      <c r="O244" s="30"/>
      <c r="P244" s="30"/>
      <c r="Q244" s="30"/>
      <c r="R244" s="30"/>
      <c r="S244" s="30"/>
      <c r="T244" s="30"/>
      <c r="U244" s="30"/>
      <c r="V244" s="111"/>
      <c r="W244" s="30"/>
      <c r="X244" s="33"/>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x14ac:dyDescent="0.25">
      <c r="A245" s="33"/>
      <c r="B245" s="33"/>
      <c r="C245" s="30"/>
      <c r="D245" s="87"/>
      <c r="E245" s="30"/>
      <c r="F245" s="30"/>
      <c r="G245" s="30"/>
      <c r="H245" s="30"/>
      <c r="I245" s="30"/>
      <c r="J245" s="30"/>
      <c r="K245" s="30"/>
      <c r="L245" s="30"/>
      <c r="M245" s="30"/>
      <c r="N245" s="30"/>
      <c r="O245" s="30"/>
      <c r="P245" s="30"/>
      <c r="Q245" s="30"/>
      <c r="R245" s="30"/>
      <c r="S245" s="30"/>
      <c r="T245" s="30"/>
      <c r="U245" s="30"/>
      <c r="V245" s="111"/>
      <c r="W245" s="30"/>
      <c r="X245" s="33"/>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x14ac:dyDescent="0.25">
      <c r="A246" s="33"/>
      <c r="B246" s="33"/>
      <c r="C246" s="30"/>
      <c r="D246" s="87"/>
      <c r="E246" s="30"/>
      <c r="F246" s="30"/>
      <c r="G246" s="30"/>
      <c r="H246" s="30"/>
      <c r="I246" s="30"/>
      <c r="J246" s="30"/>
      <c r="K246" s="30"/>
      <c r="L246" s="30"/>
      <c r="M246" s="30"/>
      <c r="N246" s="30"/>
      <c r="O246" s="30"/>
      <c r="P246" s="30"/>
      <c r="Q246" s="30"/>
      <c r="R246" s="30"/>
      <c r="S246" s="30"/>
      <c r="T246" s="30"/>
      <c r="U246" s="30"/>
      <c r="V246" s="111"/>
      <c r="W246" s="30"/>
      <c r="X246" s="33"/>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x14ac:dyDescent="0.25">
      <c r="A247" s="33"/>
      <c r="B247" s="33"/>
      <c r="C247" s="30"/>
      <c r="D247" s="87"/>
      <c r="E247" s="30"/>
      <c r="F247" s="30"/>
      <c r="G247" s="30"/>
      <c r="H247" s="30"/>
      <c r="I247" s="30"/>
      <c r="J247" s="30"/>
      <c r="K247" s="30"/>
      <c r="L247" s="30"/>
      <c r="M247" s="30"/>
      <c r="N247" s="30"/>
      <c r="O247" s="30"/>
      <c r="P247" s="30"/>
      <c r="Q247" s="30"/>
      <c r="R247" s="30"/>
      <c r="S247" s="30"/>
      <c r="T247" s="30"/>
      <c r="U247" s="30"/>
      <c r="V247" s="111"/>
      <c r="W247" s="30"/>
      <c r="X247" s="33"/>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x14ac:dyDescent="0.25">
      <c r="A248" s="33"/>
      <c r="B248" s="33"/>
      <c r="C248" s="30"/>
      <c r="D248" s="87"/>
      <c r="E248" s="30"/>
      <c r="F248" s="30"/>
      <c r="G248" s="30"/>
      <c r="H248" s="30"/>
      <c r="I248" s="30"/>
      <c r="J248" s="30"/>
      <c r="K248" s="30"/>
      <c r="L248" s="30"/>
      <c r="M248" s="30"/>
      <c r="N248" s="30"/>
      <c r="O248" s="30"/>
      <c r="P248" s="30"/>
      <c r="Q248" s="30"/>
      <c r="R248" s="30"/>
      <c r="S248" s="30"/>
      <c r="T248" s="30"/>
      <c r="U248" s="30"/>
      <c r="V248" s="111"/>
      <c r="W248" s="30"/>
      <c r="X248" s="33"/>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x14ac:dyDescent="0.25">
      <c r="A249" s="33"/>
      <c r="B249" s="33"/>
      <c r="C249" s="30"/>
      <c r="D249" s="87"/>
      <c r="E249" s="30"/>
      <c r="F249" s="30"/>
      <c r="G249" s="30"/>
      <c r="H249" s="30"/>
      <c r="I249" s="30"/>
      <c r="J249" s="30"/>
      <c r="K249" s="30"/>
      <c r="L249" s="30"/>
      <c r="M249" s="30"/>
      <c r="N249" s="30"/>
      <c r="O249" s="30"/>
      <c r="P249" s="30"/>
      <c r="Q249" s="30"/>
      <c r="R249" s="30"/>
      <c r="S249" s="30"/>
      <c r="T249" s="30"/>
      <c r="U249" s="30"/>
      <c r="V249" s="111"/>
      <c r="W249" s="30"/>
      <c r="X249" s="33"/>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x14ac:dyDescent="0.25">
      <c r="A250" s="33"/>
      <c r="B250" s="33"/>
      <c r="C250" s="30"/>
      <c r="D250" s="87"/>
      <c r="E250" s="30"/>
      <c r="F250" s="30"/>
      <c r="G250" s="30"/>
      <c r="H250" s="30"/>
      <c r="I250" s="30"/>
      <c r="J250" s="30"/>
      <c r="K250" s="30"/>
      <c r="L250" s="30"/>
      <c r="M250" s="30"/>
      <c r="N250" s="30"/>
      <c r="O250" s="30"/>
      <c r="P250" s="30"/>
      <c r="Q250" s="30"/>
      <c r="R250" s="30"/>
      <c r="S250" s="30"/>
      <c r="T250" s="30"/>
      <c r="U250" s="30"/>
      <c r="V250" s="111"/>
      <c r="W250" s="30"/>
      <c r="X250" s="33"/>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x14ac:dyDescent="0.25">
      <c r="A251" s="33"/>
      <c r="B251" s="33"/>
      <c r="C251" s="30"/>
      <c r="D251" s="87"/>
      <c r="E251" s="30"/>
      <c r="F251" s="30"/>
      <c r="G251" s="30"/>
      <c r="H251" s="30"/>
      <c r="I251" s="30"/>
      <c r="J251" s="30"/>
      <c r="K251" s="30"/>
      <c r="L251" s="30"/>
      <c r="M251" s="30"/>
      <c r="N251" s="30"/>
      <c r="O251" s="30"/>
      <c r="P251" s="30"/>
      <c r="Q251" s="30"/>
      <c r="R251" s="30"/>
      <c r="S251" s="30"/>
      <c r="T251" s="30"/>
      <c r="U251" s="30"/>
      <c r="V251" s="111"/>
      <c r="W251" s="30"/>
      <c r="X251" s="33"/>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x14ac:dyDescent="0.25">
      <c r="A252" s="33"/>
      <c r="B252" s="33"/>
      <c r="C252" s="30"/>
      <c r="D252" s="87"/>
      <c r="E252" s="30"/>
      <c r="F252" s="30"/>
      <c r="G252" s="30"/>
      <c r="H252" s="30"/>
      <c r="I252" s="30"/>
      <c r="J252" s="30"/>
      <c r="K252" s="30"/>
      <c r="L252" s="30"/>
      <c r="M252" s="30"/>
      <c r="N252" s="30"/>
      <c r="O252" s="30"/>
      <c r="P252" s="30"/>
      <c r="Q252" s="30"/>
      <c r="R252" s="30"/>
      <c r="S252" s="30"/>
      <c r="T252" s="30"/>
      <c r="U252" s="30"/>
      <c r="V252" s="111"/>
      <c r="W252" s="30"/>
      <c r="X252" s="33"/>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x14ac:dyDescent="0.25">
      <c r="A253" s="33"/>
      <c r="B253" s="33"/>
      <c r="C253" s="30"/>
      <c r="D253" s="87"/>
      <c r="E253" s="30"/>
      <c r="F253" s="30"/>
      <c r="G253" s="30"/>
      <c r="H253" s="30"/>
      <c r="I253" s="30"/>
      <c r="J253" s="30"/>
      <c r="K253" s="30"/>
      <c r="L253" s="30"/>
      <c r="M253" s="30"/>
      <c r="N253" s="30"/>
      <c r="O253" s="30"/>
      <c r="P253" s="30"/>
      <c r="Q253" s="30"/>
      <c r="R253" s="30"/>
      <c r="S253" s="30"/>
      <c r="T253" s="30"/>
      <c r="U253" s="30"/>
      <c r="V253" s="111"/>
      <c r="W253" s="30"/>
      <c r="X253" s="33"/>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x14ac:dyDescent="0.25">
      <c r="A254" s="33"/>
      <c r="B254" s="33"/>
      <c r="C254" s="30"/>
      <c r="D254" s="87"/>
      <c r="E254" s="30"/>
      <c r="F254" s="30"/>
      <c r="G254" s="30"/>
      <c r="H254" s="30"/>
      <c r="I254" s="30"/>
      <c r="J254" s="30"/>
      <c r="K254" s="30"/>
      <c r="L254" s="30"/>
      <c r="M254" s="30"/>
      <c r="N254" s="30"/>
      <c r="O254" s="30"/>
      <c r="P254" s="30"/>
      <c r="Q254" s="30"/>
      <c r="R254" s="30"/>
      <c r="S254" s="30"/>
      <c r="T254" s="30"/>
      <c r="U254" s="30"/>
      <c r="V254" s="111"/>
      <c r="W254" s="30"/>
      <c r="X254" s="33"/>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x14ac:dyDescent="0.25">
      <c r="A255" s="33"/>
      <c r="B255" s="33"/>
      <c r="C255" s="30"/>
      <c r="D255" s="87"/>
      <c r="E255" s="30"/>
      <c r="F255" s="30"/>
      <c r="G255" s="30"/>
      <c r="H255" s="30"/>
      <c r="I255" s="30"/>
      <c r="J255" s="30"/>
      <c r="K255" s="30"/>
      <c r="L255" s="30"/>
      <c r="M255" s="30"/>
      <c r="N255" s="30"/>
      <c r="O255" s="30"/>
      <c r="P255" s="30"/>
      <c r="Q255" s="30"/>
      <c r="R255" s="30"/>
      <c r="S255" s="30"/>
      <c r="T255" s="30"/>
      <c r="U255" s="30"/>
      <c r="V255" s="111"/>
      <c r="W255" s="30"/>
      <c r="X255" s="33"/>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x14ac:dyDescent="0.25">
      <c r="A256" s="33"/>
      <c r="B256" s="33"/>
      <c r="C256" s="30"/>
      <c r="D256" s="87"/>
      <c r="E256" s="30"/>
      <c r="F256" s="30"/>
      <c r="G256" s="30"/>
      <c r="H256" s="30"/>
      <c r="I256" s="30"/>
      <c r="J256" s="30"/>
      <c r="K256" s="30"/>
      <c r="L256" s="30"/>
      <c r="M256" s="30"/>
      <c r="N256" s="30"/>
      <c r="O256" s="30"/>
      <c r="P256" s="30"/>
      <c r="Q256" s="30"/>
      <c r="R256" s="30"/>
      <c r="S256" s="30"/>
      <c r="T256" s="30"/>
      <c r="U256" s="30"/>
      <c r="V256" s="111"/>
      <c r="W256" s="30"/>
      <c r="X256" s="33"/>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x14ac:dyDescent="0.25">
      <c r="A257" s="33"/>
      <c r="B257" s="33"/>
      <c r="C257" s="30"/>
      <c r="D257" s="87"/>
      <c r="E257" s="30"/>
      <c r="F257" s="30"/>
      <c r="G257" s="30"/>
      <c r="H257" s="30"/>
      <c r="I257" s="30"/>
      <c r="J257" s="30"/>
      <c r="K257" s="30"/>
      <c r="L257" s="30"/>
      <c r="M257" s="30"/>
      <c r="N257" s="30"/>
      <c r="O257" s="30"/>
      <c r="P257" s="30"/>
      <c r="Q257" s="30"/>
      <c r="R257" s="30"/>
      <c r="S257" s="30"/>
      <c r="T257" s="30"/>
      <c r="U257" s="30"/>
      <c r="V257" s="111"/>
      <c r="W257" s="30"/>
      <c r="X257" s="33"/>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x14ac:dyDescent="0.25">
      <c r="A258" s="33"/>
      <c r="B258" s="33"/>
      <c r="C258" s="30"/>
      <c r="D258" s="87"/>
      <c r="E258" s="30"/>
      <c r="F258" s="30"/>
      <c r="G258" s="30"/>
      <c r="H258" s="30"/>
      <c r="I258" s="30"/>
      <c r="J258" s="30"/>
      <c r="K258" s="30"/>
      <c r="L258" s="30"/>
      <c r="M258" s="30"/>
      <c r="N258" s="30"/>
      <c r="O258" s="30"/>
      <c r="P258" s="30"/>
      <c r="Q258" s="30"/>
      <c r="R258" s="30"/>
      <c r="S258" s="30"/>
      <c r="T258" s="30"/>
      <c r="U258" s="30"/>
      <c r="V258" s="111"/>
      <c r="W258" s="30"/>
      <c r="X258" s="33"/>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x14ac:dyDescent="0.25">
      <c r="A259" s="33"/>
      <c r="B259" s="33"/>
      <c r="C259" s="30"/>
      <c r="D259" s="87"/>
      <c r="E259" s="30"/>
      <c r="F259" s="30"/>
      <c r="G259" s="30"/>
      <c r="H259" s="30"/>
      <c r="I259" s="30"/>
      <c r="J259" s="30"/>
      <c r="K259" s="30"/>
      <c r="L259" s="30"/>
      <c r="M259" s="30"/>
      <c r="N259" s="30"/>
      <c r="O259" s="30"/>
      <c r="P259" s="30"/>
      <c r="Q259" s="30"/>
      <c r="R259" s="30"/>
      <c r="S259" s="30"/>
      <c r="T259" s="30"/>
      <c r="U259" s="30"/>
      <c r="V259" s="111"/>
      <c r="W259" s="30"/>
      <c r="X259" s="33"/>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x14ac:dyDescent="0.25">
      <c r="A260" s="33"/>
      <c r="B260" s="33"/>
      <c r="C260" s="30"/>
      <c r="D260" s="87"/>
      <c r="E260" s="30"/>
      <c r="F260" s="30"/>
      <c r="G260" s="30"/>
      <c r="H260" s="30"/>
      <c r="I260" s="30"/>
      <c r="J260" s="30"/>
      <c r="K260" s="30"/>
      <c r="L260" s="30"/>
      <c r="M260" s="30"/>
      <c r="N260" s="30"/>
      <c r="O260" s="30"/>
      <c r="P260" s="30"/>
      <c r="Q260" s="30"/>
      <c r="R260" s="30"/>
      <c r="S260" s="30"/>
      <c r="T260" s="30"/>
      <c r="U260" s="30"/>
      <c r="V260" s="111"/>
      <c r="W260" s="30"/>
      <c r="X260" s="33"/>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x14ac:dyDescent="0.25">
      <c r="A261" s="33"/>
      <c r="B261" s="33"/>
      <c r="C261" s="30"/>
      <c r="D261" s="87"/>
      <c r="E261" s="30"/>
      <c r="F261" s="30"/>
      <c r="G261" s="30"/>
      <c r="H261" s="30"/>
      <c r="I261" s="30"/>
      <c r="J261" s="30"/>
      <c r="K261" s="30"/>
      <c r="L261" s="30"/>
      <c r="M261" s="30"/>
      <c r="N261" s="30"/>
      <c r="O261" s="30"/>
      <c r="P261" s="30"/>
      <c r="Q261" s="30"/>
      <c r="R261" s="30"/>
      <c r="S261" s="30"/>
      <c r="T261" s="30"/>
      <c r="U261" s="30"/>
      <c r="V261" s="111"/>
      <c r="W261" s="30"/>
      <c r="X261" s="33"/>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x14ac:dyDescent="0.25">
      <c r="A262" s="33"/>
      <c r="B262" s="33"/>
      <c r="C262" s="30"/>
      <c r="D262" s="87"/>
      <c r="E262" s="30"/>
      <c r="F262" s="30"/>
      <c r="G262" s="30"/>
      <c r="H262" s="30"/>
      <c r="I262" s="30"/>
      <c r="J262" s="30"/>
      <c r="K262" s="30"/>
      <c r="L262" s="30"/>
      <c r="M262" s="30"/>
      <c r="N262" s="30"/>
      <c r="O262" s="30"/>
      <c r="P262" s="30"/>
      <c r="Q262" s="30"/>
      <c r="R262" s="30"/>
      <c r="S262" s="30"/>
      <c r="T262" s="30"/>
      <c r="U262" s="30"/>
      <c r="V262" s="111"/>
      <c r="W262" s="30"/>
      <c r="X262" s="33"/>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x14ac:dyDescent="0.25">
      <c r="A263" s="33"/>
      <c r="B263" s="33"/>
      <c r="C263" s="30"/>
      <c r="D263" s="87"/>
      <c r="E263" s="30"/>
      <c r="F263" s="30"/>
      <c r="G263" s="30"/>
      <c r="H263" s="30"/>
      <c r="I263" s="30"/>
      <c r="J263" s="30"/>
      <c r="K263" s="30"/>
      <c r="L263" s="30"/>
      <c r="M263" s="30"/>
      <c r="N263" s="30"/>
      <c r="O263" s="30"/>
      <c r="P263" s="30"/>
      <c r="Q263" s="30"/>
      <c r="R263" s="30"/>
      <c r="S263" s="30"/>
      <c r="T263" s="30"/>
      <c r="U263" s="30"/>
      <c r="V263" s="111"/>
      <c r="W263" s="30"/>
      <c r="X263" s="33"/>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x14ac:dyDescent="0.25">
      <c r="A264" s="33"/>
      <c r="B264" s="33"/>
      <c r="C264" s="30"/>
      <c r="D264" s="87"/>
      <c r="E264" s="30"/>
      <c r="F264" s="30"/>
      <c r="G264" s="30"/>
      <c r="H264" s="30"/>
      <c r="I264" s="30"/>
      <c r="J264" s="30"/>
      <c r="K264" s="30"/>
      <c r="L264" s="30"/>
      <c r="M264" s="30"/>
      <c r="N264" s="30"/>
      <c r="O264" s="30"/>
      <c r="P264" s="30"/>
      <c r="Q264" s="30"/>
      <c r="R264" s="30"/>
      <c r="S264" s="30"/>
      <c r="T264" s="30"/>
      <c r="U264" s="30"/>
      <c r="V264" s="111"/>
      <c r="W264" s="30"/>
      <c r="X264" s="33"/>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x14ac:dyDescent="0.25">
      <c r="A265" s="33"/>
      <c r="B265" s="33"/>
      <c r="C265" s="30"/>
      <c r="D265" s="87"/>
      <c r="E265" s="30"/>
      <c r="F265" s="30"/>
      <c r="G265" s="30"/>
      <c r="H265" s="30"/>
      <c r="I265" s="30"/>
      <c r="J265" s="30"/>
      <c r="K265" s="30"/>
      <c r="L265" s="30"/>
      <c r="M265" s="30"/>
      <c r="N265" s="30"/>
      <c r="O265" s="30"/>
      <c r="P265" s="30"/>
      <c r="Q265" s="30"/>
      <c r="R265" s="30"/>
      <c r="S265" s="30"/>
      <c r="T265" s="30"/>
      <c r="U265" s="30"/>
      <c r="V265" s="111"/>
      <c r="W265" s="30"/>
      <c r="X265" s="33"/>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x14ac:dyDescent="0.25">
      <c r="A266" s="33"/>
      <c r="B266" s="33"/>
      <c r="C266" s="30"/>
      <c r="D266" s="87"/>
      <c r="E266" s="30"/>
      <c r="F266" s="30"/>
      <c r="G266" s="30"/>
      <c r="H266" s="30"/>
      <c r="I266" s="30"/>
      <c r="J266" s="30"/>
      <c r="K266" s="30"/>
      <c r="L266" s="30"/>
      <c r="M266" s="30"/>
      <c r="N266" s="30"/>
      <c r="O266" s="30"/>
      <c r="P266" s="30"/>
      <c r="Q266" s="30"/>
      <c r="R266" s="30"/>
      <c r="S266" s="30"/>
      <c r="T266" s="30"/>
      <c r="U266" s="30"/>
      <c r="V266" s="111"/>
      <c r="W266" s="30"/>
      <c r="X266" s="33"/>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x14ac:dyDescent="0.25">
      <c r="A267" s="33"/>
      <c r="B267" s="33"/>
      <c r="C267" s="30"/>
      <c r="D267" s="87"/>
      <c r="E267" s="30"/>
      <c r="F267" s="30"/>
      <c r="G267" s="30"/>
      <c r="H267" s="30"/>
      <c r="I267" s="30"/>
      <c r="J267" s="30"/>
      <c r="K267" s="30"/>
      <c r="L267" s="30"/>
      <c r="M267" s="30"/>
      <c r="N267" s="30"/>
      <c r="O267" s="30"/>
      <c r="P267" s="30"/>
      <c r="Q267" s="30"/>
      <c r="R267" s="30"/>
      <c r="S267" s="30"/>
      <c r="T267" s="30"/>
      <c r="U267" s="30"/>
      <c r="V267" s="111"/>
      <c r="W267" s="30"/>
      <c r="X267" s="33"/>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x14ac:dyDescent="0.25">
      <c r="A268" s="33"/>
      <c r="B268" s="33"/>
      <c r="C268" s="30"/>
      <c r="D268" s="87"/>
      <c r="E268" s="30"/>
      <c r="F268" s="30"/>
      <c r="G268" s="30"/>
      <c r="H268" s="30"/>
      <c r="I268" s="30"/>
      <c r="J268" s="30"/>
      <c r="K268" s="30"/>
      <c r="L268" s="30"/>
      <c r="M268" s="30"/>
      <c r="N268" s="30"/>
      <c r="O268" s="30"/>
      <c r="P268" s="30"/>
      <c r="Q268" s="30"/>
      <c r="R268" s="30"/>
      <c r="S268" s="30"/>
      <c r="T268" s="30"/>
      <c r="U268" s="30"/>
      <c r="V268" s="111"/>
      <c r="W268" s="30"/>
      <c r="X268" s="33"/>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x14ac:dyDescent="0.25">
      <c r="A269" s="33"/>
      <c r="B269" s="33"/>
      <c r="C269" s="30"/>
      <c r="D269" s="87"/>
      <c r="E269" s="30"/>
      <c r="F269" s="30"/>
      <c r="G269" s="30"/>
      <c r="H269" s="30"/>
      <c r="I269" s="30"/>
      <c r="J269" s="30"/>
      <c r="K269" s="30"/>
      <c r="L269" s="30"/>
      <c r="M269" s="30"/>
      <c r="N269" s="30"/>
      <c r="O269" s="30"/>
      <c r="P269" s="30"/>
      <c r="Q269" s="30"/>
      <c r="R269" s="30"/>
      <c r="S269" s="30"/>
      <c r="T269" s="30"/>
      <c r="U269" s="30"/>
      <c r="V269" s="111"/>
      <c r="W269" s="30"/>
      <c r="X269" s="33"/>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x14ac:dyDescent="0.25">
      <c r="A270" s="33"/>
      <c r="B270" s="33"/>
      <c r="C270" s="30"/>
      <c r="D270" s="87"/>
      <c r="E270" s="30"/>
      <c r="F270" s="30"/>
      <c r="G270" s="30"/>
      <c r="H270" s="30"/>
      <c r="I270" s="30"/>
      <c r="J270" s="30"/>
      <c r="K270" s="30"/>
      <c r="L270" s="30"/>
      <c r="M270" s="30"/>
      <c r="N270" s="30"/>
      <c r="O270" s="30"/>
      <c r="P270" s="30"/>
      <c r="Q270" s="30"/>
      <c r="R270" s="30"/>
      <c r="S270" s="30"/>
      <c r="T270" s="30"/>
      <c r="U270" s="30"/>
      <c r="V270" s="111"/>
      <c r="W270" s="30"/>
      <c r="X270" s="33"/>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x14ac:dyDescent="0.25">
      <c r="A271" s="33"/>
      <c r="B271" s="33"/>
      <c r="C271" s="30"/>
      <c r="D271" s="87"/>
      <c r="E271" s="30"/>
      <c r="F271" s="30"/>
      <c r="G271" s="30"/>
      <c r="H271" s="30"/>
      <c r="I271" s="30"/>
      <c r="J271" s="30"/>
      <c r="K271" s="30"/>
      <c r="L271" s="30"/>
      <c r="M271" s="30"/>
      <c r="N271" s="30"/>
      <c r="O271" s="30"/>
      <c r="P271" s="30"/>
      <c r="Q271" s="30"/>
      <c r="R271" s="30"/>
      <c r="S271" s="30"/>
      <c r="T271" s="30"/>
      <c r="U271" s="30"/>
      <c r="V271" s="111"/>
      <c r="W271" s="30"/>
      <c r="X271" s="33"/>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x14ac:dyDescent="0.25">
      <c r="A272" s="33"/>
      <c r="B272" s="33"/>
      <c r="C272" s="30"/>
      <c r="D272" s="87"/>
      <c r="E272" s="30"/>
      <c r="F272" s="30"/>
      <c r="G272" s="30"/>
      <c r="H272" s="30"/>
      <c r="I272" s="30"/>
      <c r="J272" s="30"/>
      <c r="K272" s="30"/>
      <c r="L272" s="30"/>
      <c r="M272" s="30"/>
      <c r="N272" s="30"/>
      <c r="O272" s="30"/>
      <c r="P272" s="30"/>
      <c r="Q272" s="30"/>
      <c r="R272" s="30"/>
      <c r="S272" s="30"/>
      <c r="T272" s="30"/>
      <c r="U272" s="30"/>
      <c r="V272" s="111"/>
      <c r="W272" s="30"/>
      <c r="X272" s="33"/>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x14ac:dyDescent="0.25">
      <c r="A273" s="33"/>
      <c r="B273" s="33"/>
      <c r="C273" s="30"/>
      <c r="D273" s="87"/>
      <c r="E273" s="30"/>
      <c r="F273" s="30"/>
      <c r="G273" s="30"/>
      <c r="H273" s="30"/>
      <c r="I273" s="30"/>
      <c r="J273" s="30"/>
      <c r="K273" s="30"/>
      <c r="L273" s="30"/>
      <c r="M273" s="30"/>
      <c r="N273" s="30"/>
      <c r="O273" s="30"/>
      <c r="P273" s="30"/>
      <c r="Q273" s="30"/>
      <c r="R273" s="30"/>
      <c r="S273" s="30"/>
      <c r="T273" s="30"/>
      <c r="U273" s="30"/>
      <c r="V273" s="111"/>
      <c r="W273" s="30"/>
      <c r="X273" s="33"/>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x14ac:dyDescent="0.25">
      <c r="A274" s="33"/>
      <c r="B274" s="33"/>
      <c r="C274" s="30"/>
      <c r="D274" s="87"/>
      <c r="E274" s="30"/>
      <c r="F274" s="30"/>
      <c r="G274" s="30"/>
      <c r="H274" s="30"/>
      <c r="I274" s="30"/>
      <c r="J274" s="30"/>
      <c r="K274" s="30"/>
      <c r="L274" s="30"/>
      <c r="M274" s="30"/>
      <c r="N274" s="30"/>
      <c r="O274" s="30"/>
      <c r="P274" s="30"/>
      <c r="Q274" s="30"/>
      <c r="R274" s="30"/>
      <c r="S274" s="30"/>
      <c r="T274" s="30"/>
      <c r="U274" s="30"/>
      <c r="V274" s="111"/>
      <c r="W274" s="30"/>
      <c r="X274" s="33"/>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x14ac:dyDescent="0.25">
      <c r="A275" s="33"/>
      <c r="B275" s="33"/>
      <c r="C275" s="30"/>
      <c r="D275" s="87"/>
      <c r="E275" s="30"/>
      <c r="F275" s="30"/>
      <c r="G275" s="30"/>
      <c r="H275" s="30"/>
      <c r="I275" s="30"/>
      <c r="J275" s="30"/>
      <c r="K275" s="30"/>
      <c r="L275" s="30"/>
      <c r="M275" s="30"/>
      <c r="N275" s="30"/>
      <c r="O275" s="30"/>
      <c r="P275" s="30"/>
      <c r="Q275" s="30"/>
      <c r="R275" s="30"/>
      <c r="S275" s="30"/>
      <c r="T275" s="30"/>
      <c r="U275" s="30"/>
      <c r="V275" s="111"/>
      <c r="W275" s="30"/>
      <c r="X275" s="33"/>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x14ac:dyDescent="0.25">
      <c r="A276" s="33"/>
      <c r="B276" s="33"/>
      <c r="C276" s="30"/>
      <c r="D276" s="87"/>
      <c r="E276" s="30"/>
      <c r="F276" s="30"/>
      <c r="G276" s="30"/>
      <c r="H276" s="30"/>
      <c r="I276" s="30"/>
      <c r="J276" s="30"/>
      <c r="K276" s="30"/>
      <c r="L276" s="30"/>
      <c r="M276" s="30"/>
      <c r="N276" s="30"/>
      <c r="O276" s="30"/>
      <c r="P276" s="30"/>
      <c r="Q276" s="30"/>
      <c r="R276" s="30"/>
      <c r="S276" s="30"/>
      <c r="T276" s="30"/>
      <c r="U276" s="30"/>
      <c r="V276" s="111"/>
      <c r="W276" s="30"/>
      <c r="X276" s="33"/>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x14ac:dyDescent="0.25">
      <c r="A277" s="33"/>
      <c r="B277" s="33"/>
      <c r="C277" s="30"/>
      <c r="D277" s="87"/>
      <c r="E277" s="30"/>
      <c r="F277" s="30"/>
      <c r="G277" s="30"/>
      <c r="H277" s="30"/>
      <c r="I277" s="30"/>
      <c r="J277" s="30"/>
      <c r="K277" s="30"/>
      <c r="L277" s="30"/>
      <c r="M277" s="30"/>
      <c r="N277" s="30"/>
      <c r="O277" s="30"/>
      <c r="P277" s="30"/>
      <c r="Q277" s="30"/>
      <c r="R277" s="30"/>
      <c r="S277" s="30"/>
      <c r="T277" s="30"/>
      <c r="U277" s="30"/>
      <c r="V277" s="111"/>
      <c r="W277" s="30"/>
      <c r="X277" s="33"/>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x14ac:dyDescent="0.25">
      <c r="A278" s="33"/>
      <c r="B278" s="33"/>
      <c r="C278" s="30"/>
      <c r="D278" s="87"/>
      <c r="E278" s="30"/>
      <c r="F278" s="30"/>
      <c r="G278" s="30"/>
      <c r="H278" s="30"/>
      <c r="I278" s="30"/>
      <c r="J278" s="30"/>
      <c r="K278" s="30"/>
      <c r="L278" s="30"/>
      <c r="M278" s="30"/>
      <c r="N278" s="30"/>
      <c r="O278" s="30"/>
      <c r="P278" s="30"/>
      <c r="Q278" s="30"/>
      <c r="R278" s="30"/>
      <c r="S278" s="30"/>
      <c r="T278" s="30"/>
      <c r="U278" s="30"/>
      <c r="V278" s="111"/>
      <c r="W278" s="30"/>
      <c r="X278" s="33"/>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x14ac:dyDescent="0.25">
      <c r="A279" s="33"/>
      <c r="B279" s="33"/>
      <c r="C279" s="30"/>
      <c r="D279" s="87"/>
      <c r="E279" s="30"/>
      <c r="F279" s="30"/>
      <c r="G279" s="30"/>
      <c r="H279" s="30"/>
      <c r="I279" s="30"/>
      <c r="J279" s="30"/>
      <c r="K279" s="30"/>
      <c r="L279" s="30"/>
      <c r="M279" s="30"/>
      <c r="N279" s="30"/>
      <c r="O279" s="30"/>
      <c r="P279" s="30"/>
      <c r="Q279" s="30"/>
      <c r="R279" s="30"/>
      <c r="S279" s="30"/>
      <c r="T279" s="30"/>
      <c r="U279" s="30"/>
      <c r="V279" s="111"/>
      <c r="W279" s="30"/>
      <c r="X279" s="33"/>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x14ac:dyDescent="0.25">
      <c r="A280" s="33"/>
      <c r="B280" s="33"/>
      <c r="C280" s="30"/>
      <c r="D280" s="87"/>
      <c r="E280" s="30"/>
      <c r="F280" s="30"/>
      <c r="G280" s="30"/>
      <c r="H280" s="30"/>
      <c r="I280" s="30"/>
      <c r="J280" s="30"/>
      <c r="K280" s="30"/>
      <c r="L280" s="30"/>
      <c r="M280" s="30"/>
      <c r="N280" s="30"/>
      <c r="O280" s="30"/>
      <c r="P280" s="30"/>
      <c r="Q280" s="30"/>
      <c r="R280" s="30"/>
      <c r="S280" s="30"/>
      <c r="T280" s="30"/>
      <c r="U280" s="30"/>
      <c r="V280" s="111"/>
      <c r="W280" s="30"/>
      <c r="X280" s="33"/>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x14ac:dyDescent="0.25">
      <c r="A281" s="33"/>
      <c r="B281" s="33"/>
      <c r="C281" s="30"/>
      <c r="D281" s="87"/>
      <c r="E281" s="30"/>
      <c r="F281" s="30"/>
      <c r="G281" s="30"/>
      <c r="H281" s="30"/>
      <c r="I281" s="30"/>
      <c r="J281" s="30"/>
      <c r="K281" s="30"/>
      <c r="L281" s="30"/>
      <c r="M281" s="30"/>
      <c r="N281" s="30"/>
      <c r="O281" s="30"/>
      <c r="P281" s="30"/>
      <c r="Q281" s="30"/>
      <c r="R281" s="30"/>
      <c r="S281" s="30"/>
      <c r="T281" s="30"/>
      <c r="U281" s="30"/>
      <c r="V281" s="111"/>
      <c r="W281" s="30"/>
      <c r="X281" s="33"/>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x14ac:dyDescent="0.25">
      <c r="A282" s="33"/>
      <c r="B282" s="33"/>
      <c r="C282" s="30"/>
      <c r="D282" s="87"/>
      <c r="E282" s="30"/>
      <c r="F282" s="30"/>
      <c r="G282" s="30"/>
      <c r="H282" s="30"/>
      <c r="I282" s="30"/>
      <c r="J282" s="30"/>
      <c r="K282" s="30"/>
      <c r="L282" s="30"/>
      <c r="M282" s="30"/>
      <c r="N282" s="30"/>
      <c r="O282" s="30"/>
      <c r="P282" s="30"/>
      <c r="Q282" s="30"/>
      <c r="R282" s="30"/>
      <c r="S282" s="30"/>
      <c r="T282" s="30"/>
      <c r="U282" s="30"/>
      <c r="V282" s="111"/>
      <c r="W282" s="30"/>
      <c r="X282" s="33"/>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x14ac:dyDescent="0.25">
      <c r="A283" s="33"/>
      <c r="B283" s="33"/>
      <c r="C283" s="30"/>
      <c r="D283" s="87"/>
      <c r="E283" s="30"/>
      <c r="F283" s="30"/>
      <c r="G283" s="30"/>
      <c r="H283" s="30"/>
      <c r="I283" s="30"/>
      <c r="J283" s="30"/>
      <c r="K283" s="30"/>
      <c r="L283" s="30"/>
      <c r="M283" s="30"/>
      <c r="N283" s="30"/>
      <c r="O283" s="30"/>
      <c r="P283" s="30"/>
      <c r="Q283" s="30"/>
      <c r="R283" s="30"/>
      <c r="S283" s="30"/>
      <c r="T283" s="30"/>
      <c r="U283" s="30"/>
      <c r="V283" s="111"/>
      <c r="W283" s="30"/>
      <c r="X283" s="33"/>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x14ac:dyDescent="0.25">
      <c r="A284" s="33"/>
      <c r="B284" s="33"/>
      <c r="C284" s="30"/>
      <c r="D284" s="87"/>
      <c r="E284" s="30"/>
      <c r="F284" s="30"/>
      <c r="G284" s="30"/>
      <c r="H284" s="30"/>
      <c r="I284" s="30"/>
      <c r="J284" s="30"/>
      <c r="K284" s="30"/>
      <c r="L284" s="30"/>
      <c r="M284" s="30"/>
      <c r="N284" s="30"/>
      <c r="O284" s="30"/>
      <c r="P284" s="30"/>
      <c r="Q284" s="30"/>
      <c r="R284" s="30"/>
      <c r="S284" s="30"/>
      <c r="T284" s="30"/>
      <c r="U284" s="30"/>
      <c r="V284" s="111"/>
      <c r="W284" s="30"/>
      <c r="X284" s="33"/>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x14ac:dyDescent="0.25">
      <c r="A285" s="33"/>
      <c r="B285" s="33"/>
      <c r="C285" s="30"/>
      <c r="D285" s="87"/>
      <c r="E285" s="30"/>
      <c r="F285" s="30"/>
      <c r="G285" s="30"/>
      <c r="H285" s="30"/>
      <c r="I285" s="30"/>
      <c r="J285" s="30"/>
      <c r="K285" s="30"/>
      <c r="L285" s="30"/>
      <c r="M285" s="30"/>
      <c r="N285" s="30"/>
      <c r="O285" s="30"/>
      <c r="P285" s="30"/>
      <c r="Q285" s="30"/>
      <c r="R285" s="30"/>
      <c r="S285" s="30"/>
      <c r="T285" s="30"/>
      <c r="U285" s="30"/>
      <c r="V285" s="111"/>
      <c r="W285" s="30"/>
      <c r="X285" s="33"/>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x14ac:dyDescent="0.25">
      <c r="A286" s="33"/>
      <c r="B286" s="33"/>
      <c r="C286" s="30"/>
      <c r="D286" s="87"/>
      <c r="E286" s="30"/>
      <c r="F286" s="30"/>
      <c r="G286" s="30"/>
      <c r="H286" s="30"/>
      <c r="I286" s="30"/>
      <c r="J286" s="30"/>
      <c r="K286" s="30"/>
      <c r="L286" s="30"/>
      <c r="M286" s="30"/>
      <c r="N286" s="30"/>
      <c r="O286" s="30"/>
      <c r="P286" s="30"/>
      <c r="Q286" s="30"/>
      <c r="R286" s="30"/>
      <c r="S286" s="30"/>
      <c r="T286" s="30"/>
      <c r="U286" s="30"/>
      <c r="V286" s="111"/>
      <c r="W286" s="30"/>
      <c r="X286" s="33"/>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x14ac:dyDescent="0.25">
      <c r="A287" s="33"/>
      <c r="B287" s="33"/>
      <c r="C287" s="30"/>
      <c r="D287" s="87"/>
      <c r="E287" s="30"/>
      <c r="F287" s="30"/>
      <c r="G287" s="30"/>
      <c r="H287" s="30"/>
      <c r="I287" s="30"/>
      <c r="J287" s="30"/>
      <c r="K287" s="30"/>
      <c r="L287" s="30"/>
      <c r="M287" s="30"/>
      <c r="N287" s="30"/>
      <c r="O287" s="30"/>
      <c r="P287" s="30"/>
      <c r="Q287" s="30"/>
      <c r="R287" s="30"/>
      <c r="S287" s="30"/>
      <c r="T287" s="30"/>
      <c r="U287" s="30"/>
      <c r="V287" s="111"/>
      <c r="W287" s="30"/>
      <c r="X287" s="33"/>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x14ac:dyDescent="0.25">
      <c r="A288" s="33"/>
      <c r="B288" s="33"/>
      <c r="C288" s="30"/>
      <c r="D288" s="87"/>
      <c r="E288" s="30"/>
      <c r="F288" s="30"/>
      <c r="G288" s="30"/>
      <c r="H288" s="30"/>
      <c r="I288" s="30"/>
      <c r="J288" s="30"/>
      <c r="K288" s="30"/>
      <c r="L288" s="30"/>
      <c r="M288" s="30"/>
      <c r="N288" s="30"/>
      <c r="O288" s="30"/>
      <c r="P288" s="30"/>
      <c r="Q288" s="30"/>
      <c r="R288" s="30"/>
      <c r="S288" s="30"/>
      <c r="T288" s="30"/>
      <c r="U288" s="30"/>
      <c r="V288" s="111"/>
      <c r="W288" s="30"/>
      <c r="X288" s="33"/>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x14ac:dyDescent="0.25">
      <c r="A289" s="33"/>
      <c r="B289" s="33"/>
      <c r="C289" s="30"/>
      <c r="D289" s="87"/>
      <c r="E289" s="30"/>
      <c r="F289" s="30"/>
      <c r="G289" s="30"/>
      <c r="H289" s="30"/>
      <c r="I289" s="30"/>
      <c r="J289" s="30"/>
      <c r="K289" s="30"/>
      <c r="L289" s="30"/>
      <c r="M289" s="30"/>
      <c r="N289" s="30"/>
      <c r="O289" s="30"/>
      <c r="P289" s="30"/>
      <c r="Q289" s="30"/>
      <c r="R289" s="30"/>
      <c r="S289" s="30"/>
      <c r="T289" s="30"/>
      <c r="U289" s="30"/>
      <c r="V289" s="111"/>
      <c r="W289" s="30"/>
      <c r="X289" s="33"/>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x14ac:dyDescent="0.25">
      <c r="A290" s="33"/>
      <c r="B290" s="33"/>
      <c r="C290" s="30"/>
      <c r="D290" s="87"/>
      <c r="E290" s="30"/>
      <c r="F290" s="30"/>
      <c r="G290" s="30"/>
      <c r="H290" s="30"/>
      <c r="I290" s="30"/>
      <c r="J290" s="30"/>
      <c r="K290" s="30"/>
      <c r="L290" s="30"/>
      <c r="M290" s="30"/>
      <c r="N290" s="30"/>
      <c r="O290" s="30"/>
      <c r="P290" s="30"/>
      <c r="Q290" s="30"/>
      <c r="R290" s="30"/>
      <c r="S290" s="30"/>
      <c r="T290" s="30"/>
      <c r="U290" s="30"/>
      <c r="V290" s="111"/>
      <c r="W290" s="30"/>
      <c r="X290" s="33"/>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x14ac:dyDescent="0.25">
      <c r="A291" s="33"/>
      <c r="B291" s="33"/>
      <c r="C291" s="30"/>
      <c r="D291" s="87"/>
      <c r="E291" s="30"/>
      <c r="F291" s="30"/>
      <c r="G291" s="30"/>
      <c r="H291" s="30"/>
      <c r="I291" s="30"/>
      <c r="J291" s="30"/>
      <c r="K291" s="30"/>
      <c r="L291" s="30"/>
      <c r="M291" s="30"/>
      <c r="N291" s="30"/>
      <c r="O291" s="30"/>
      <c r="P291" s="30"/>
      <c r="Q291" s="30"/>
      <c r="R291" s="30"/>
      <c r="S291" s="30"/>
      <c r="T291" s="30"/>
      <c r="U291" s="30"/>
      <c r="V291" s="111"/>
      <c r="W291" s="30"/>
      <c r="X291" s="33"/>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x14ac:dyDescent="0.25">
      <c r="A292" s="33"/>
      <c r="B292" s="33"/>
      <c r="C292" s="30"/>
      <c r="D292" s="87"/>
      <c r="E292" s="30"/>
      <c r="F292" s="30"/>
      <c r="G292" s="30"/>
      <c r="H292" s="30"/>
      <c r="I292" s="30"/>
      <c r="J292" s="30"/>
      <c r="K292" s="30"/>
      <c r="L292" s="30"/>
      <c r="M292" s="30"/>
      <c r="N292" s="30"/>
      <c r="O292" s="30"/>
      <c r="P292" s="30"/>
      <c r="Q292" s="30"/>
      <c r="R292" s="30"/>
      <c r="S292" s="30"/>
      <c r="T292" s="30"/>
      <c r="U292" s="30"/>
      <c r="V292" s="111"/>
      <c r="W292" s="30"/>
      <c r="X292" s="33"/>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x14ac:dyDescent="0.25">
      <c r="A293" s="33"/>
      <c r="B293" s="33"/>
      <c r="C293" s="30"/>
      <c r="D293" s="87"/>
      <c r="E293" s="30"/>
      <c r="F293" s="30"/>
      <c r="G293" s="30"/>
      <c r="H293" s="30"/>
      <c r="I293" s="30"/>
      <c r="J293" s="30"/>
      <c r="K293" s="30"/>
      <c r="L293" s="30"/>
      <c r="M293" s="30"/>
      <c r="N293" s="30"/>
      <c r="O293" s="30"/>
      <c r="P293" s="30"/>
      <c r="Q293" s="30"/>
      <c r="R293" s="30"/>
      <c r="S293" s="30"/>
      <c r="T293" s="30"/>
      <c r="U293" s="30"/>
      <c r="V293" s="111"/>
      <c r="W293" s="30"/>
      <c r="X293" s="33"/>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x14ac:dyDescent="0.25">
      <c r="A294" s="33"/>
      <c r="B294" s="33"/>
      <c r="C294" s="30"/>
      <c r="D294" s="87"/>
      <c r="E294" s="30"/>
      <c r="F294" s="30"/>
      <c r="G294" s="30"/>
      <c r="H294" s="30"/>
      <c r="I294" s="30"/>
      <c r="J294" s="30"/>
      <c r="K294" s="30"/>
      <c r="L294" s="30"/>
      <c r="M294" s="30"/>
      <c r="N294" s="30"/>
      <c r="O294" s="30"/>
      <c r="P294" s="30"/>
      <c r="Q294" s="30"/>
      <c r="R294" s="30"/>
      <c r="S294" s="30"/>
      <c r="T294" s="30"/>
      <c r="U294" s="30"/>
      <c r="V294" s="111"/>
      <c r="W294" s="30"/>
      <c r="X294" s="33"/>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x14ac:dyDescent="0.25">
      <c r="A295" s="33"/>
      <c r="B295" s="33"/>
      <c r="C295" s="30"/>
      <c r="D295" s="87"/>
      <c r="E295" s="30"/>
      <c r="F295" s="30"/>
      <c r="G295" s="30"/>
      <c r="H295" s="30"/>
      <c r="I295" s="30"/>
      <c r="J295" s="30"/>
      <c r="K295" s="30"/>
      <c r="L295" s="30"/>
      <c r="M295" s="30"/>
      <c r="N295" s="30"/>
      <c r="O295" s="30"/>
      <c r="P295" s="30"/>
      <c r="Q295" s="30"/>
      <c r="R295" s="30"/>
      <c r="S295" s="30"/>
      <c r="T295" s="30"/>
      <c r="U295" s="30"/>
      <c r="V295" s="111"/>
      <c r="W295" s="30"/>
      <c r="X295" s="33"/>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x14ac:dyDescent="0.25">
      <c r="A296" s="33"/>
      <c r="B296" s="33"/>
      <c r="C296" s="30"/>
      <c r="D296" s="87"/>
      <c r="E296" s="30"/>
      <c r="F296" s="30"/>
      <c r="G296" s="30"/>
      <c r="H296" s="30"/>
      <c r="I296" s="30"/>
      <c r="J296" s="30"/>
      <c r="K296" s="30"/>
      <c r="L296" s="30"/>
      <c r="M296" s="30"/>
      <c r="N296" s="30"/>
      <c r="O296" s="30"/>
      <c r="P296" s="30"/>
      <c r="Q296" s="30"/>
      <c r="R296" s="30"/>
      <c r="S296" s="30"/>
      <c r="T296" s="30"/>
      <c r="U296" s="30"/>
      <c r="V296" s="111"/>
      <c r="W296" s="30"/>
      <c r="X296" s="33"/>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x14ac:dyDescent="0.25">
      <c r="A297" s="33"/>
      <c r="B297" s="33"/>
      <c r="C297" s="30"/>
      <c r="D297" s="87"/>
      <c r="E297" s="30"/>
      <c r="F297" s="30"/>
      <c r="G297" s="30"/>
      <c r="H297" s="30"/>
      <c r="I297" s="30"/>
      <c r="J297" s="30"/>
      <c r="K297" s="30"/>
      <c r="L297" s="30"/>
      <c r="M297" s="30"/>
      <c r="N297" s="30"/>
      <c r="O297" s="30"/>
      <c r="P297" s="30"/>
      <c r="Q297" s="30"/>
      <c r="R297" s="30"/>
      <c r="S297" s="30"/>
      <c r="T297" s="30"/>
      <c r="U297" s="30"/>
      <c r="V297" s="111"/>
      <c r="W297" s="30"/>
      <c r="X297" s="33"/>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x14ac:dyDescent="0.25">
      <c r="A298" s="33"/>
      <c r="B298" s="33"/>
      <c r="C298" s="30"/>
      <c r="D298" s="87"/>
      <c r="E298" s="30"/>
      <c r="F298" s="30"/>
      <c r="G298" s="30"/>
      <c r="H298" s="30"/>
      <c r="I298" s="30"/>
      <c r="J298" s="30"/>
      <c r="K298" s="30"/>
      <c r="L298" s="30"/>
      <c r="M298" s="30"/>
      <c r="N298" s="30"/>
      <c r="O298" s="30"/>
      <c r="P298" s="30"/>
      <c r="Q298" s="30"/>
      <c r="R298" s="30"/>
      <c r="S298" s="30"/>
      <c r="T298" s="30"/>
      <c r="U298" s="30"/>
      <c r="V298" s="111"/>
      <c r="W298" s="30"/>
      <c r="X298" s="33"/>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x14ac:dyDescent="0.25">
      <c r="A299" s="33"/>
      <c r="B299" s="33"/>
      <c r="C299" s="30"/>
      <c r="D299" s="87"/>
      <c r="E299" s="30"/>
      <c r="F299" s="30"/>
      <c r="G299" s="30"/>
      <c r="H299" s="30"/>
      <c r="I299" s="30"/>
      <c r="J299" s="30"/>
      <c r="K299" s="30"/>
      <c r="L299" s="30"/>
      <c r="M299" s="30"/>
      <c r="N299" s="30"/>
      <c r="O299" s="30"/>
      <c r="P299" s="30"/>
      <c r="Q299" s="30"/>
      <c r="R299" s="30"/>
      <c r="S299" s="30"/>
      <c r="T299" s="30"/>
      <c r="U299" s="30"/>
      <c r="V299" s="111"/>
      <c r="W299" s="30"/>
      <c r="X299" s="33"/>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x14ac:dyDescent="0.25">
      <c r="A300" s="33"/>
      <c r="B300" s="33"/>
      <c r="C300" s="30"/>
      <c r="D300" s="87"/>
      <c r="E300" s="30"/>
      <c r="F300" s="30"/>
      <c r="G300" s="30"/>
      <c r="H300" s="30"/>
      <c r="I300" s="30"/>
      <c r="J300" s="30"/>
      <c r="K300" s="30"/>
      <c r="L300" s="30"/>
      <c r="M300" s="30"/>
      <c r="N300" s="30"/>
      <c r="O300" s="30"/>
      <c r="P300" s="30"/>
      <c r="Q300" s="30"/>
      <c r="R300" s="30"/>
      <c r="S300" s="30"/>
      <c r="T300" s="30"/>
      <c r="U300" s="30"/>
      <c r="V300" s="111"/>
      <c r="W300" s="30"/>
      <c r="X300" s="33"/>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x14ac:dyDescent="0.25">
      <c r="A301" s="33"/>
      <c r="B301" s="33"/>
      <c r="C301" s="30"/>
      <c r="D301" s="87"/>
      <c r="E301" s="30"/>
      <c r="F301" s="30"/>
      <c r="G301" s="30"/>
      <c r="H301" s="30"/>
      <c r="I301" s="30"/>
      <c r="J301" s="30"/>
      <c r="K301" s="30"/>
      <c r="L301" s="30"/>
      <c r="M301" s="30"/>
      <c r="N301" s="30"/>
      <c r="O301" s="30"/>
      <c r="P301" s="30"/>
      <c r="Q301" s="30"/>
      <c r="R301" s="30"/>
      <c r="S301" s="30"/>
      <c r="T301" s="30"/>
      <c r="U301" s="30"/>
      <c r="V301" s="111"/>
      <c r="W301" s="30"/>
      <c r="X301" s="33"/>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x14ac:dyDescent="0.25">
      <c r="A302" s="33"/>
      <c r="B302" s="33"/>
      <c r="C302" s="30"/>
      <c r="D302" s="87"/>
      <c r="E302" s="30"/>
      <c r="F302" s="30"/>
      <c r="G302" s="30"/>
      <c r="H302" s="30"/>
      <c r="I302" s="30"/>
      <c r="J302" s="30"/>
      <c r="K302" s="30"/>
      <c r="L302" s="30"/>
      <c r="M302" s="30"/>
      <c r="N302" s="30"/>
      <c r="O302" s="30"/>
      <c r="P302" s="30"/>
      <c r="Q302" s="30"/>
      <c r="R302" s="30"/>
      <c r="S302" s="30"/>
      <c r="T302" s="30"/>
      <c r="U302" s="30"/>
      <c r="V302" s="111"/>
      <c r="W302" s="30"/>
      <c r="X302" s="33"/>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x14ac:dyDescent="0.25">
      <c r="A303" s="33"/>
      <c r="B303" s="33"/>
      <c r="C303" s="30"/>
      <c r="D303" s="87"/>
      <c r="E303" s="30"/>
      <c r="F303" s="30"/>
      <c r="G303" s="30"/>
      <c r="H303" s="30"/>
      <c r="I303" s="30"/>
      <c r="J303" s="30"/>
      <c r="K303" s="30"/>
      <c r="L303" s="30"/>
      <c r="M303" s="30"/>
      <c r="N303" s="30"/>
      <c r="O303" s="30"/>
      <c r="P303" s="30"/>
      <c r="Q303" s="30"/>
      <c r="R303" s="30"/>
      <c r="S303" s="30"/>
      <c r="T303" s="30"/>
      <c r="U303" s="30"/>
      <c r="V303" s="111"/>
      <c r="W303" s="30"/>
      <c r="X303" s="33"/>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x14ac:dyDescent="0.25">
      <c r="A304" s="33"/>
      <c r="B304" s="33"/>
      <c r="C304" s="30"/>
      <c r="D304" s="87"/>
      <c r="E304" s="30"/>
      <c r="F304" s="30"/>
      <c r="G304" s="30"/>
      <c r="H304" s="30"/>
      <c r="I304" s="30"/>
      <c r="J304" s="30"/>
      <c r="K304" s="30"/>
      <c r="L304" s="30"/>
      <c r="M304" s="30"/>
      <c r="N304" s="30"/>
      <c r="O304" s="30"/>
      <c r="P304" s="30"/>
      <c r="Q304" s="30"/>
      <c r="R304" s="30"/>
      <c r="S304" s="30"/>
      <c r="T304" s="30"/>
      <c r="U304" s="30"/>
      <c r="V304" s="111"/>
      <c r="W304" s="30"/>
      <c r="X304" s="33"/>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x14ac:dyDescent="0.25">
      <c r="A305" s="33"/>
      <c r="B305" s="33"/>
      <c r="C305" s="30"/>
      <c r="D305" s="87"/>
      <c r="E305" s="30"/>
      <c r="F305" s="30"/>
      <c r="G305" s="30"/>
      <c r="H305" s="30"/>
      <c r="I305" s="30"/>
      <c r="J305" s="30"/>
      <c r="K305" s="30"/>
      <c r="L305" s="30"/>
      <c r="M305" s="30"/>
      <c r="N305" s="30"/>
      <c r="O305" s="30"/>
      <c r="P305" s="30"/>
      <c r="Q305" s="30"/>
      <c r="R305" s="30"/>
      <c r="S305" s="30"/>
      <c r="T305" s="30"/>
      <c r="U305" s="30"/>
      <c r="V305" s="111"/>
      <c r="W305" s="30"/>
      <c r="X305" s="33"/>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x14ac:dyDescent="0.25">
      <c r="A306" s="33"/>
      <c r="B306" s="33"/>
      <c r="C306" s="30"/>
      <c r="D306" s="87"/>
      <c r="E306" s="30"/>
      <c r="F306" s="30"/>
      <c r="G306" s="30"/>
      <c r="H306" s="30"/>
      <c r="I306" s="30"/>
      <c r="J306" s="30"/>
      <c r="K306" s="30"/>
      <c r="L306" s="30"/>
      <c r="M306" s="30"/>
      <c r="N306" s="30"/>
      <c r="O306" s="30"/>
      <c r="P306" s="30"/>
      <c r="Q306" s="30"/>
      <c r="R306" s="30"/>
      <c r="S306" s="30"/>
      <c r="T306" s="30"/>
      <c r="U306" s="30"/>
      <c r="V306" s="111"/>
      <c r="W306" s="30"/>
      <c r="X306" s="33"/>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x14ac:dyDescent="0.25">
      <c r="A307" s="33"/>
      <c r="B307" s="33"/>
      <c r="C307" s="30"/>
      <c r="D307" s="87"/>
      <c r="E307" s="30"/>
      <c r="F307" s="30"/>
      <c r="G307" s="30"/>
      <c r="H307" s="30"/>
      <c r="I307" s="30"/>
      <c r="J307" s="30"/>
      <c r="K307" s="30"/>
      <c r="L307" s="30"/>
      <c r="M307" s="30"/>
      <c r="N307" s="30"/>
      <c r="O307" s="30"/>
      <c r="P307" s="30"/>
      <c r="Q307" s="30"/>
      <c r="R307" s="30"/>
      <c r="S307" s="30"/>
      <c r="T307" s="30"/>
      <c r="U307" s="30"/>
      <c r="V307" s="111"/>
      <c r="W307" s="30"/>
      <c r="X307" s="33"/>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x14ac:dyDescent="0.25">
      <c r="A308" s="33"/>
      <c r="B308" s="33"/>
      <c r="C308" s="30"/>
      <c r="D308" s="87"/>
      <c r="E308" s="30"/>
      <c r="F308" s="30"/>
      <c r="G308" s="30"/>
      <c r="H308" s="30"/>
      <c r="I308" s="30"/>
      <c r="J308" s="30"/>
      <c r="K308" s="30"/>
      <c r="L308" s="30"/>
      <c r="M308" s="30"/>
      <c r="N308" s="30"/>
      <c r="O308" s="30"/>
      <c r="P308" s="30"/>
      <c r="Q308" s="30"/>
      <c r="R308" s="30"/>
      <c r="S308" s="30"/>
      <c r="T308" s="30"/>
      <c r="U308" s="30"/>
      <c r="V308" s="111"/>
      <c r="W308" s="30"/>
      <c r="X308" s="33"/>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x14ac:dyDescent="0.25">
      <c r="A309" s="33"/>
      <c r="B309" s="33"/>
      <c r="C309" s="30"/>
      <c r="D309" s="87"/>
      <c r="E309" s="30"/>
      <c r="F309" s="30"/>
      <c r="G309" s="30"/>
      <c r="H309" s="30"/>
      <c r="I309" s="30"/>
      <c r="J309" s="30"/>
      <c r="K309" s="30"/>
      <c r="L309" s="30"/>
      <c r="M309" s="30"/>
      <c r="N309" s="30"/>
      <c r="O309" s="30"/>
      <c r="P309" s="30"/>
      <c r="Q309" s="30"/>
      <c r="R309" s="30"/>
      <c r="S309" s="30"/>
      <c r="T309" s="30"/>
      <c r="U309" s="30"/>
      <c r="V309" s="111"/>
      <c r="W309" s="30"/>
      <c r="X309" s="33"/>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x14ac:dyDescent="0.25">
      <c r="A310" s="33"/>
      <c r="B310" s="33"/>
      <c r="C310" s="30"/>
      <c r="D310" s="87"/>
      <c r="E310" s="30"/>
      <c r="F310" s="30"/>
      <c r="G310" s="30"/>
      <c r="H310" s="30"/>
      <c r="I310" s="30"/>
      <c r="J310" s="30"/>
      <c r="K310" s="30"/>
      <c r="L310" s="30"/>
      <c r="M310" s="30"/>
      <c r="N310" s="30"/>
      <c r="O310" s="30"/>
      <c r="P310" s="30"/>
      <c r="Q310" s="30"/>
      <c r="R310" s="30"/>
      <c r="S310" s="30"/>
      <c r="T310" s="30"/>
      <c r="U310" s="30"/>
      <c r="V310" s="111"/>
      <c r="W310" s="30"/>
      <c r="X310" s="33"/>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x14ac:dyDescent="0.25">
      <c r="A311" s="33"/>
      <c r="B311" s="33"/>
      <c r="C311" s="30"/>
      <c r="D311" s="87"/>
      <c r="E311" s="30"/>
      <c r="F311" s="30"/>
      <c r="G311" s="30"/>
      <c r="H311" s="30"/>
      <c r="I311" s="30"/>
      <c r="J311" s="30"/>
      <c r="K311" s="30"/>
      <c r="L311" s="30"/>
      <c r="M311" s="30"/>
      <c r="N311" s="30"/>
      <c r="O311" s="30"/>
      <c r="P311" s="30"/>
      <c r="Q311" s="30"/>
      <c r="R311" s="30"/>
      <c r="S311" s="30"/>
      <c r="T311" s="30"/>
      <c r="U311" s="30"/>
      <c r="V311" s="111"/>
      <c r="W311" s="30"/>
      <c r="X311" s="33"/>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x14ac:dyDescent="0.25">
      <c r="A312" s="33"/>
      <c r="B312" s="33"/>
      <c r="C312" s="30"/>
      <c r="D312" s="87"/>
      <c r="E312" s="30"/>
      <c r="F312" s="30"/>
      <c r="G312" s="30"/>
      <c r="H312" s="30"/>
      <c r="I312" s="30"/>
      <c r="J312" s="30"/>
      <c r="K312" s="30"/>
      <c r="L312" s="30"/>
      <c r="M312" s="30"/>
      <c r="N312" s="30"/>
      <c r="O312" s="30"/>
      <c r="P312" s="30"/>
      <c r="Q312" s="30"/>
      <c r="R312" s="30"/>
      <c r="S312" s="30"/>
      <c r="T312" s="30"/>
      <c r="U312" s="30"/>
      <c r="V312" s="111"/>
      <c r="W312" s="30"/>
      <c r="X312" s="33"/>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x14ac:dyDescent="0.25">
      <c r="A313" s="33"/>
      <c r="B313" s="33"/>
      <c r="C313" s="30"/>
      <c r="D313" s="87"/>
      <c r="E313" s="30"/>
      <c r="F313" s="30"/>
      <c r="G313" s="30"/>
      <c r="H313" s="30"/>
      <c r="I313" s="30"/>
      <c r="J313" s="30"/>
      <c r="K313" s="30"/>
      <c r="L313" s="30"/>
      <c r="M313" s="30"/>
      <c r="N313" s="30"/>
      <c r="O313" s="30"/>
      <c r="P313" s="30"/>
      <c r="Q313" s="30"/>
      <c r="R313" s="30"/>
      <c r="S313" s="30"/>
      <c r="T313" s="30"/>
      <c r="U313" s="30"/>
      <c r="V313" s="111"/>
      <c r="W313" s="30"/>
      <c r="X313" s="33"/>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x14ac:dyDescent="0.25">
      <c r="A314" s="33"/>
      <c r="B314" s="33"/>
      <c r="C314" s="30"/>
      <c r="D314" s="87"/>
      <c r="E314" s="30"/>
      <c r="F314" s="30"/>
      <c r="G314" s="30"/>
      <c r="H314" s="30"/>
      <c r="I314" s="30"/>
      <c r="J314" s="30"/>
      <c r="K314" s="30"/>
      <c r="L314" s="30"/>
      <c r="M314" s="30"/>
      <c r="N314" s="30"/>
      <c r="O314" s="30"/>
      <c r="P314" s="30"/>
      <c r="Q314" s="30"/>
      <c r="R314" s="30"/>
      <c r="S314" s="30"/>
      <c r="T314" s="30"/>
      <c r="U314" s="30"/>
      <c r="V314" s="111"/>
      <c r="W314" s="30"/>
      <c r="X314" s="33"/>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x14ac:dyDescent="0.25">
      <c r="A315" s="33"/>
      <c r="B315" s="33"/>
      <c r="C315" s="30"/>
      <c r="D315" s="87"/>
      <c r="E315" s="30"/>
      <c r="F315" s="30"/>
      <c r="G315" s="30"/>
      <c r="H315" s="30"/>
      <c r="I315" s="30"/>
      <c r="J315" s="30"/>
      <c r="K315" s="30"/>
      <c r="L315" s="30"/>
      <c r="M315" s="30"/>
      <c r="N315" s="30"/>
      <c r="O315" s="30"/>
      <c r="P315" s="30"/>
      <c r="Q315" s="30"/>
      <c r="R315" s="30"/>
      <c r="S315" s="30"/>
      <c r="T315" s="30"/>
      <c r="U315" s="30"/>
      <c r="V315" s="111"/>
      <c r="W315" s="30"/>
      <c r="X315" s="33"/>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x14ac:dyDescent="0.25">
      <c r="A316" s="33"/>
      <c r="B316" s="33"/>
      <c r="C316" s="30"/>
      <c r="D316" s="87"/>
      <c r="E316" s="30"/>
      <c r="F316" s="30"/>
      <c r="G316" s="30"/>
      <c r="H316" s="30"/>
      <c r="I316" s="30"/>
      <c r="J316" s="30"/>
      <c r="K316" s="30"/>
      <c r="L316" s="30"/>
      <c r="M316" s="30"/>
      <c r="N316" s="30"/>
      <c r="O316" s="30"/>
      <c r="P316" s="30"/>
      <c r="Q316" s="30"/>
      <c r="R316" s="30"/>
      <c r="S316" s="30"/>
      <c r="T316" s="30"/>
      <c r="U316" s="30"/>
      <c r="V316" s="111"/>
      <c r="W316" s="30"/>
      <c r="X316" s="33"/>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x14ac:dyDescent="0.25">
      <c r="A317" s="33"/>
      <c r="B317" s="33"/>
      <c r="C317" s="30"/>
      <c r="D317" s="87"/>
      <c r="E317" s="30"/>
      <c r="F317" s="30"/>
      <c r="G317" s="30"/>
      <c r="H317" s="30"/>
      <c r="I317" s="30"/>
      <c r="J317" s="30"/>
      <c r="K317" s="30"/>
      <c r="L317" s="30"/>
      <c r="M317" s="30"/>
      <c r="N317" s="30"/>
      <c r="O317" s="30"/>
      <c r="P317" s="30"/>
      <c r="Q317" s="30"/>
      <c r="R317" s="30"/>
      <c r="S317" s="30"/>
      <c r="T317" s="30"/>
      <c r="U317" s="30"/>
      <c r="V317" s="111"/>
      <c r="W317" s="30"/>
      <c r="X317" s="33"/>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x14ac:dyDescent="0.25">
      <c r="A318" s="33"/>
      <c r="B318" s="33"/>
      <c r="C318" s="30"/>
      <c r="D318" s="87"/>
      <c r="E318" s="30"/>
      <c r="F318" s="30"/>
      <c r="G318" s="30"/>
      <c r="H318" s="30"/>
      <c r="I318" s="30"/>
      <c r="J318" s="30"/>
      <c r="K318" s="30"/>
      <c r="L318" s="30"/>
      <c r="M318" s="30"/>
      <c r="N318" s="30"/>
      <c r="O318" s="30"/>
      <c r="P318" s="30"/>
      <c r="Q318" s="30"/>
      <c r="R318" s="30"/>
      <c r="S318" s="30"/>
      <c r="T318" s="30"/>
      <c r="U318" s="30"/>
      <c r="V318" s="111"/>
      <c r="W318" s="30"/>
      <c r="X318" s="33"/>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x14ac:dyDescent="0.25">
      <c r="A319" s="33"/>
      <c r="B319" s="33"/>
      <c r="C319" s="30"/>
      <c r="D319" s="87"/>
      <c r="E319" s="30"/>
      <c r="F319" s="30"/>
      <c r="G319" s="30"/>
      <c r="H319" s="30"/>
      <c r="I319" s="30"/>
      <c r="J319" s="30"/>
      <c r="K319" s="30"/>
      <c r="L319" s="30"/>
      <c r="M319" s="30"/>
      <c r="N319" s="30"/>
      <c r="O319" s="30"/>
      <c r="P319" s="30"/>
      <c r="Q319" s="30"/>
      <c r="R319" s="30"/>
      <c r="S319" s="30"/>
      <c r="T319" s="30"/>
      <c r="U319" s="30"/>
      <c r="V319" s="111"/>
      <c r="W319" s="30"/>
      <c r="X319" s="33"/>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x14ac:dyDescent="0.25">
      <c r="A320" s="33"/>
      <c r="B320" s="33"/>
      <c r="C320" s="30"/>
      <c r="D320" s="87"/>
      <c r="E320" s="30"/>
      <c r="F320" s="30"/>
      <c r="G320" s="30"/>
      <c r="H320" s="30"/>
      <c r="I320" s="30"/>
      <c r="J320" s="30"/>
      <c r="K320" s="30"/>
      <c r="L320" s="30"/>
      <c r="M320" s="30"/>
      <c r="N320" s="30"/>
      <c r="O320" s="30"/>
      <c r="P320" s="30"/>
      <c r="Q320" s="30"/>
      <c r="R320" s="30"/>
      <c r="S320" s="30"/>
      <c r="T320" s="30"/>
      <c r="U320" s="30"/>
      <c r="V320" s="111"/>
      <c r="W320" s="30"/>
      <c r="X320" s="33"/>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x14ac:dyDescent="0.25">
      <c r="A321" s="33"/>
      <c r="B321" s="33"/>
      <c r="C321" s="30"/>
      <c r="D321" s="87"/>
      <c r="E321" s="30"/>
      <c r="F321" s="30"/>
      <c r="G321" s="30"/>
      <c r="H321" s="30"/>
      <c r="I321" s="30"/>
      <c r="J321" s="30"/>
      <c r="K321" s="30"/>
      <c r="L321" s="30"/>
      <c r="M321" s="30"/>
      <c r="N321" s="30"/>
      <c r="O321" s="30"/>
      <c r="P321" s="30"/>
      <c r="Q321" s="30"/>
      <c r="R321" s="30"/>
      <c r="S321" s="30"/>
      <c r="T321" s="30"/>
      <c r="U321" s="30"/>
      <c r="V321" s="111"/>
      <c r="W321" s="30"/>
      <c r="X321" s="33"/>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x14ac:dyDescent="0.25">
      <c r="A322" s="33"/>
      <c r="B322" s="33"/>
      <c r="C322" s="30"/>
      <c r="D322" s="87"/>
      <c r="E322" s="30"/>
      <c r="F322" s="30"/>
      <c r="G322" s="30"/>
      <c r="H322" s="30"/>
      <c r="I322" s="30"/>
      <c r="J322" s="30"/>
      <c r="K322" s="30"/>
      <c r="L322" s="30"/>
      <c r="M322" s="30"/>
      <c r="N322" s="30"/>
      <c r="O322" s="30"/>
      <c r="P322" s="30"/>
      <c r="Q322" s="30"/>
      <c r="R322" s="30"/>
      <c r="S322" s="30"/>
      <c r="T322" s="30"/>
      <c r="U322" s="30"/>
      <c r="V322" s="111"/>
      <c r="W322" s="30"/>
      <c r="X322" s="33"/>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x14ac:dyDescent="0.25">
      <c r="A323" s="33"/>
      <c r="B323" s="33"/>
      <c r="C323" s="30"/>
      <c r="D323" s="87"/>
      <c r="E323" s="30"/>
      <c r="F323" s="30"/>
      <c r="G323" s="30"/>
      <c r="H323" s="30"/>
      <c r="I323" s="30"/>
      <c r="J323" s="30"/>
      <c r="K323" s="30"/>
      <c r="L323" s="30"/>
      <c r="M323" s="30"/>
      <c r="N323" s="30"/>
      <c r="O323" s="30"/>
      <c r="P323" s="30"/>
      <c r="Q323" s="30"/>
      <c r="R323" s="30"/>
      <c r="S323" s="30"/>
      <c r="T323" s="30"/>
      <c r="U323" s="30"/>
      <c r="V323" s="111"/>
      <c r="W323" s="30"/>
      <c r="X323" s="33"/>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x14ac:dyDescent="0.25">
      <c r="A324" s="33"/>
      <c r="B324" s="33"/>
      <c r="C324" s="30"/>
      <c r="D324" s="87"/>
      <c r="E324" s="30"/>
      <c r="F324" s="30"/>
      <c r="G324" s="30"/>
      <c r="H324" s="30"/>
      <c r="I324" s="30"/>
      <c r="J324" s="30"/>
      <c r="K324" s="30"/>
      <c r="L324" s="30"/>
      <c r="M324" s="30"/>
      <c r="N324" s="30"/>
      <c r="O324" s="30"/>
      <c r="P324" s="30"/>
      <c r="Q324" s="30"/>
      <c r="R324" s="30"/>
      <c r="S324" s="30"/>
      <c r="T324" s="30"/>
      <c r="U324" s="30"/>
      <c r="V324" s="111"/>
      <c r="W324" s="30"/>
      <c r="X324" s="33"/>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x14ac:dyDescent="0.25">
      <c r="A325" s="33"/>
      <c r="B325" s="33"/>
      <c r="C325" s="30"/>
      <c r="D325" s="87"/>
      <c r="E325" s="30"/>
      <c r="F325" s="30"/>
      <c r="G325" s="30"/>
      <c r="H325" s="30"/>
      <c r="I325" s="30"/>
      <c r="J325" s="30"/>
      <c r="K325" s="30"/>
      <c r="L325" s="30"/>
      <c r="M325" s="30"/>
      <c r="N325" s="30"/>
      <c r="O325" s="30"/>
      <c r="P325" s="30"/>
      <c r="Q325" s="30"/>
      <c r="R325" s="30"/>
      <c r="S325" s="30"/>
      <c r="T325" s="30"/>
      <c r="U325" s="30"/>
      <c r="V325" s="111"/>
      <c r="W325" s="30"/>
      <c r="X325" s="33"/>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x14ac:dyDescent="0.25">
      <c r="A326" s="33"/>
      <c r="B326" s="33"/>
      <c r="C326" s="30"/>
      <c r="D326" s="87"/>
      <c r="E326" s="30"/>
      <c r="F326" s="30"/>
      <c r="G326" s="30"/>
      <c r="H326" s="30"/>
      <c r="I326" s="30"/>
      <c r="J326" s="30"/>
      <c r="K326" s="30"/>
      <c r="L326" s="30"/>
      <c r="M326" s="30"/>
      <c r="N326" s="30"/>
      <c r="O326" s="30"/>
      <c r="P326" s="30"/>
      <c r="Q326" s="30"/>
      <c r="R326" s="30"/>
      <c r="S326" s="30"/>
      <c r="T326" s="30"/>
      <c r="U326" s="30"/>
      <c r="V326" s="111"/>
      <c r="W326" s="30"/>
      <c r="X326" s="33"/>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x14ac:dyDescent="0.25">
      <c r="A327" s="33"/>
      <c r="B327" s="33"/>
      <c r="C327" s="30"/>
      <c r="D327" s="87"/>
      <c r="E327" s="30"/>
      <c r="F327" s="30"/>
      <c r="G327" s="30"/>
      <c r="H327" s="30"/>
      <c r="I327" s="30"/>
      <c r="J327" s="30"/>
      <c r="K327" s="30"/>
      <c r="L327" s="30"/>
      <c r="M327" s="30"/>
      <c r="N327" s="30"/>
      <c r="O327" s="30"/>
      <c r="P327" s="30"/>
      <c r="Q327" s="30"/>
      <c r="R327" s="30"/>
      <c r="S327" s="30"/>
      <c r="T327" s="30"/>
      <c r="U327" s="30"/>
      <c r="V327" s="111"/>
      <c r="W327" s="30"/>
      <c r="X327" s="33"/>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x14ac:dyDescent="0.25">
      <c r="A328" s="33"/>
      <c r="B328" s="33"/>
      <c r="C328" s="30"/>
      <c r="D328" s="87"/>
      <c r="E328" s="30"/>
      <c r="F328" s="30"/>
      <c r="G328" s="30"/>
      <c r="H328" s="30"/>
      <c r="I328" s="30"/>
      <c r="J328" s="30"/>
      <c r="K328" s="30"/>
      <c r="L328" s="30"/>
      <c r="M328" s="30"/>
      <c r="N328" s="30"/>
      <c r="O328" s="30"/>
      <c r="P328" s="30"/>
      <c r="Q328" s="30"/>
      <c r="R328" s="30"/>
      <c r="S328" s="30"/>
      <c r="T328" s="30"/>
      <c r="U328" s="30"/>
      <c r="V328" s="111"/>
      <c r="W328" s="30"/>
      <c r="X328" s="33"/>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x14ac:dyDescent="0.25">
      <c r="A329" s="33"/>
      <c r="B329" s="33"/>
      <c r="C329" s="30"/>
      <c r="D329" s="87"/>
      <c r="E329" s="30"/>
      <c r="F329" s="30"/>
      <c r="G329" s="30"/>
      <c r="H329" s="30"/>
      <c r="I329" s="30"/>
      <c r="J329" s="30"/>
      <c r="K329" s="30"/>
      <c r="L329" s="30"/>
      <c r="M329" s="30"/>
      <c r="N329" s="30"/>
      <c r="O329" s="30"/>
      <c r="P329" s="30"/>
      <c r="Q329" s="30"/>
      <c r="R329" s="30"/>
      <c r="S329" s="30"/>
      <c r="T329" s="30"/>
      <c r="U329" s="30"/>
      <c r="V329" s="111"/>
      <c r="W329" s="30"/>
      <c r="X329" s="33"/>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x14ac:dyDescent="0.25">
      <c r="A330" s="33"/>
      <c r="B330" s="33"/>
      <c r="C330" s="30"/>
      <c r="D330" s="87"/>
      <c r="E330" s="30"/>
      <c r="F330" s="30"/>
      <c r="G330" s="30"/>
      <c r="H330" s="30"/>
      <c r="I330" s="30"/>
      <c r="J330" s="30"/>
      <c r="K330" s="30"/>
      <c r="L330" s="30"/>
      <c r="M330" s="30"/>
      <c r="N330" s="30"/>
      <c r="O330" s="30"/>
      <c r="P330" s="30"/>
      <c r="Q330" s="30"/>
      <c r="R330" s="30"/>
      <c r="S330" s="30"/>
      <c r="T330" s="30"/>
      <c r="U330" s="30"/>
      <c r="V330" s="111"/>
      <c r="W330" s="30"/>
      <c r="X330" s="33"/>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x14ac:dyDescent="0.25">
      <c r="A331" s="33"/>
      <c r="B331" s="33"/>
      <c r="C331" s="30"/>
      <c r="D331" s="87"/>
      <c r="E331" s="30"/>
      <c r="F331" s="30"/>
      <c r="G331" s="30"/>
      <c r="H331" s="30"/>
      <c r="I331" s="30"/>
      <c r="J331" s="30"/>
      <c r="K331" s="30"/>
      <c r="L331" s="30"/>
      <c r="M331" s="30"/>
      <c r="N331" s="30"/>
      <c r="O331" s="30"/>
      <c r="P331" s="30"/>
      <c r="Q331" s="30"/>
      <c r="R331" s="30"/>
      <c r="S331" s="30"/>
      <c r="T331" s="30"/>
      <c r="U331" s="30"/>
      <c r="V331" s="111"/>
      <c r="W331" s="30"/>
      <c r="X331" s="33"/>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x14ac:dyDescent="0.25">
      <c r="A332" s="33"/>
      <c r="B332" s="33"/>
      <c r="C332" s="30"/>
      <c r="D332" s="87"/>
      <c r="E332" s="30"/>
      <c r="F332" s="30"/>
      <c r="G332" s="30"/>
      <c r="H332" s="30"/>
      <c r="I332" s="30"/>
      <c r="J332" s="30"/>
      <c r="K332" s="30"/>
      <c r="L332" s="30"/>
      <c r="M332" s="30"/>
      <c r="N332" s="30"/>
      <c r="O332" s="30"/>
      <c r="P332" s="30"/>
      <c r="Q332" s="30"/>
      <c r="R332" s="30"/>
      <c r="S332" s="30"/>
      <c r="T332" s="30"/>
      <c r="U332" s="30"/>
      <c r="V332" s="111"/>
      <c r="W332" s="30"/>
      <c r="X332" s="33"/>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x14ac:dyDescent="0.25">
      <c r="A333" s="33"/>
      <c r="B333" s="33"/>
      <c r="C333" s="30"/>
      <c r="D333" s="87"/>
      <c r="E333" s="30"/>
      <c r="F333" s="30"/>
      <c r="G333" s="30"/>
      <c r="H333" s="30"/>
      <c r="I333" s="30"/>
      <c r="J333" s="30"/>
      <c r="K333" s="30"/>
      <c r="L333" s="30"/>
      <c r="M333" s="30"/>
      <c r="N333" s="30"/>
      <c r="O333" s="30"/>
      <c r="P333" s="30"/>
      <c r="Q333" s="30"/>
      <c r="R333" s="30"/>
      <c r="S333" s="30"/>
      <c r="T333" s="30"/>
      <c r="U333" s="30"/>
      <c r="V333" s="111"/>
      <c r="W333" s="30"/>
      <c r="X333" s="33"/>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x14ac:dyDescent="0.25">
      <c r="A334" s="33"/>
      <c r="B334" s="33"/>
      <c r="C334" s="30"/>
      <c r="D334" s="87"/>
      <c r="E334" s="30"/>
      <c r="F334" s="30"/>
      <c r="G334" s="30"/>
      <c r="H334" s="30"/>
      <c r="I334" s="30"/>
      <c r="J334" s="30"/>
      <c r="K334" s="30"/>
      <c r="L334" s="30"/>
      <c r="M334" s="30"/>
      <c r="N334" s="30"/>
      <c r="O334" s="30"/>
      <c r="P334" s="30"/>
      <c r="Q334" s="30"/>
      <c r="R334" s="30"/>
      <c r="S334" s="30"/>
      <c r="T334" s="30"/>
      <c r="U334" s="30"/>
      <c r="V334" s="111"/>
      <c r="W334" s="30"/>
      <c r="X334" s="33"/>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x14ac:dyDescent="0.25">
      <c r="A335" s="33"/>
      <c r="B335" s="33"/>
      <c r="C335" s="30"/>
      <c r="D335" s="87"/>
      <c r="E335" s="30"/>
      <c r="F335" s="30"/>
      <c r="G335" s="30"/>
      <c r="H335" s="30"/>
      <c r="I335" s="30"/>
      <c r="J335" s="30"/>
      <c r="K335" s="30"/>
      <c r="L335" s="30"/>
      <c r="M335" s="30"/>
      <c r="N335" s="30"/>
      <c r="O335" s="30"/>
      <c r="P335" s="30"/>
      <c r="Q335" s="30"/>
      <c r="R335" s="30"/>
      <c r="S335" s="30"/>
      <c r="T335" s="30"/>
      <c r="U335" s="30"/>
      <c r="V335" s="111"/>
      <c r="W335" s="30"/>
      <c r="X335" s="33"/>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x14ac:dyDescent="0.25">
      <c r="A336" s="33"/>
      <c r="B336" s="33"/>
      <c r="C336" s="30"/>
      <c r="D336" s="87"/>
      <c r="E336" s="30"/>
      <c r="F336" s="30"/>
      <c r="G336" s="30"/>
      <c r="H336" s="30"/>
      <c r="I336" s="30"/>
      <c r="J336" s="30"/>
      <c r="K336" s="30"/>
      <c r="L336" s="30"/>
      <c r="M336" s="30"/>
      <c r="N336" s="30"/>
      <c r="O336" s="30"/>
      <c r="P336" s="30"/>
      <c r="Q336" s="30"/>
      <c r="R336" s="30"/>
      <c r="S336" s="30"/>
      <c r="T336" s="30"/>
      <c r="U336" s="30"/>
      <c r="V336" s="111"/>
      <c r="W336" s="30"/>
      <c r="X336" s="33"/>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x14ac:dyDescent="0.25">
      <c r="A337" s="33"/>
      <c r="B337" s="33"/>
      <c r="C337" s="30"/>
      <c r="D337" s="87"/>
      <c r="E337" s="30"/>
      <c r="F337" s="30"/>
      <c r="G337" s="30"/>
      <c r="H337" s="30"/>
      <c r="I337" s="30"/>
      <c r="J337" s="30"/>
      <c r="K337" s="30"/>
      <c r="L337" s="30"/>
      <c r="M337" s="30"/>
      <c r="N337" s="30"/>
      <c r="O337" s="30"/>
      <c r="P337" s="30"/>
      <c r="Q337" s="30"/>
      <c r="R337" s="30"/>
      <c r="S337" s="30"/>
      <c r="T337" s="30"/>
      <c r="U337" s="30"/>
      <c r="V337" s="111"/>
      <c r="W337" s="30"/>
      <c r="X337" s="33"/>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x14ac:dyDescent="0.25">
      <c r="A338" s="33"/>
      <c r="B338" s="33"/>
      <c r="C338" s="30"/>
      <c r="D338" s="87"/>
      <c r="E338" s="30"/>
      <c r="F338" s="30"/>
      <c r="G338" s="30"/>
      <c r="H338" s="30"/>
      <c r="I338" s="30"/>
      <c r="J338" s="30"/>
      <c r="K338" s="30"/>
      <c r="L338" s="30"/>
      <c r="M338" s="30"/>
      <c r="N338" s="30"/>
      <c r="O338" s="30"/>
      <c r="P338" s="30"/>
      <c r="Q338" s="30"/>
      <c r="R338" s="30"/>
      <c r="S338" s="30"/>
      <c r="T338" s="30"/>
      <c r="U338" s="30"/>
      <c r="V338" s="111"/>
      <c r="W338" s="30"/>
      <c r="X338" s="33"/>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x14ac:dyDescent="0.25">
      <c r="A339" s="33"/>
      <c r="B339" s="33"/>
      <c r="C339" s="30"/>
      <c r="D339" s="87"/>
      <c r="E339" s="30"/>
      <c r="F339" s="30"/>
      <c r="G339" s="30"/>
      <c r="H339" s="30"/>
      <c r="I339" s="30"/>
      <c r="J339" s="30"/>
      <c r="K339" s="30"/>
      <c r="L339" s="30"/>
      <c r="M339" s="30"/>
      <c r="N339" s="30"/>
      <c r="O339" s="30"/>
      <c r="P339" s="30"/>
      <c r="Q339" s="30"/>
      <c r="R339" s="30"/>
      <c r="S339" s="30"/>
      <c r="T339" s="30"/>
      <c r="U339" s="30"/>
      <c r="V339" s="111"/>
      <c r="W339" s="30"/>
      <c r="X339" s="33"/>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x14ac:dyDescent="0.25">
      <c r="A340" s="33"/>
      <c r="B340" s="33"/>
      <c r="C340" s="30"/>
      <c r="D340" s="87"/>
      <c r="E340" s="30"/>
      <c r="F340" s="30"/>
      <c r="G340" s="30"/>
      <c r="H340" s="30"/>
      <c r="I340" s="30"/>
      <c r="J340" s="30"/>
      <c r="K340" s="30"/>
      <c r="L340" s="30"/>
      <c r="M340" s="30"/>
      <c r="N340" s="30"/>
      <c r="O340" s="30"/>
      <c r="P340" s="30"/>
      <c r="Q340" s="30"/>
      <c r="R340" s="30"/>
      <c r="S340" s="30"/>
      <c r="T340" s="30"/>
      <c r="U340" s="30"/>
      <c r="V340" s="111"/>
      <c r="W340" s="30"/>
      <c r="X340" s="33"/>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x14ac:dyDescent="0.25">
      <c r="A341" s="33"/>
      <c r="B341" s="33"/>
      <c r="C341" s="30"/>
      <c r="D341" s="87"/>
      <c r="E341" s="30"/>
      <c r="F341" s="30"/>
      <c r="G341" s="30"/>
      <c r="H341" s="30"/>
      <c r="I341" s="30"/>
      <c r="J341" s="30"/>
      <c r="K341" s="30"/>
      <c r="L341" s="30"/>
      <c r="M341" s="30"/>
      <c r="N341" s="30"/>
      <c r="O341" s="30"/>
      <c r="P341" s="30"/>
      <c r="Q341" s="30"/>
      <c r="R341" s="30"/>
      <c r="S341" s="30"/>
      <c r="T341" s="30"/>
      <c r="U341" s="30"/>
      <c r="V341" s="111"/>
      <c r="W341" s="30"/>
      <c r="X341" s="33"/>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x14ac:dyDescent="0.25">
      <c r="A342" s="33"/>
      <c r="B342" s="33"/>
      <c r="C342" s="30"/>
      <c r="D342" s="87"/>
      <c r="E342" s="30"/>
      <c r="F342" s="30"/>
      <c r="G342" s="30"/>
      <c r="H342" s="30"/>
      <c r="I342" s="30"/>
      <c r="J342" s="30"/>
      <c r="K342" s="30"/>
      <c r="L342" s="30"/>
      <c r="M342" s="30"/>
      <c r="N342" s="30"/>
      <c r="O342" s="30"/>
      <c r="P342" s="30"/>
      <c r="Q342" s="30"/>
      <c r="R342" s="30"/>
      <c r="S342" s="30"/>
      <c r="T342" s="30"/>
      <c r="U342" s="30"/>
      <c r="V342" s="111"/>
      <c r="W342" s="30"/>
      <c r="X342" s="33"/>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x14ac:dyDescent="0.25">
      <c r="A343" s="33"/>
      <c r="B343" s="33"/>
      <c r="C343" s="30"/>
      <c r="D343" s="87"/>
      <c r="E343" s="30"/>
      <c r="F343" s="30"/>
      <c r="G343" s="30"/>
      <c r="H343" s="30"/>
      <c r="I343" s="30"/>
      <c r="J343" s="30"/>
      <c r="K343" s="30"/>
      <c r="L343" s="30"/>
      <c r="M343" s="30"/>
      <c r="N343" s="30"/>
      <c r="O343" s="30"/>
      <c r="P343" s="30"/>
      <c r="Q343" s="30"/>
      <c r="R343" s="30"/>
      <c r="S343" s="30"/>
      <c r="T343" s="30"/>
      <c r="U343" s="30"/>
      <c r="V343" s="111"/>
      <c r="W343" s="30"/>
      <c r="X343" s="33"/>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x14ac:dyDescent="0.25">
      <c r="A344" s="33"/>
      <c r="B344" s="33"/>
      <c r="C344" s="30"/>
      <c r="D344" s="87"/>
      <c r="E344" s="30"/>
      <c r="F344" s="30"/>
      <c r="G344" s="30"/>
      <c r="H344" s="30"/>
      <c r="I344" s="30"/>
      <c r="J344" s="30"/>
      <c r="K344" s="30"/>
      <c r="L344" s="30"/>
      <c r="M344" s="30"/>
      <c r="N344" s="30"/>
      <c r="O344" s="30"/>
      <c r="P344" s="30"/>
      <c r="Q344" s="30"/>
      <c r="R344" s="30"/>
      <c r="S344" s="30"/>
      <c r="T344" s="30"/>
      <c r="U344" s="30"/>
      <c r="V344" s="111"/>
      <c r="W344" s="30"/>
      <c r="X344" s="33"/>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x14ac:dyDescent="0.25">
      <c r="A345" s="33"/>
      <c r="B345" s="33"/>
      <c r="C345" s="30"/>
      <c r="D345" s="87"/>
      <c r="E345" s="30"/>
      <c r="F345" s="30"/>
      <c r="G345" s="30"/>
      <c r="H345" s="30"/>
      <c r="I345" s="30"/>
      <c r="J345" s="30"/>
      <c r="K345" s="30"/>
      <c r="L345" s="30"/>
      <c r="M345" s="30"/>
      <c r="N345" s="30"/>
      <c r="O345" s="30"/>
      <c r="P345" s="30"/>
      <c r="Q345" s="30"/>
      <c r="R345" s="30"/>
      <c r="S345" s="30"/>
      <c r="T345" s="30"/>
      <c r="U345" s="30"/>
      <c r="V345" s="111"/>
      <c r="W345" s="30"/>
      <c r="X345" s="33"/>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x14ac:dyDescent="0.25">
      <c r="A346" s="33"/>
      <c r="B346" s="33"/>
      <c r="C346" s="30"/>
      <c r="D346" s="87"/>
      <c r="E346" s="30"/>
      <c r="F346" s="30"/>
      <c r="G346" s="30"/>
      <c r="H346" s="30"/>
      <c r="I346" s="30"/>
      <c r="J346" s="30"/>
      <c r="K346" s="30"/>
      <c r="L346" s="30"/>
      <c r="M346" s="30"/>
      <c r="N346" s="30"/>
      <c r="O346" s="30"/>
      <c r="P346" s="30"/>
      <c r="Q346" s="30"/>
      <c r="R346" s="30"/>
      <c r="S346" s="30"/>
      <c r="T346" s="30"/>
      <c r="U346" s="30"/>
      <c r="V346" s="111"/>
      <c r="W346" s="30"/>
      <c r="X346" s="33"/>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x14ac:dyDescent="0.25">
      <c r="A347" s="33"/>
      <c r="B347" s="33"/>
      <c r="C347" s="30"/>
      <c r="D347" s="87"/>
      <c r="E347" s="30"/>
      <c r="F347" s="30"/>
      <c r="G347" s="30"/>
      <c r="H347" s="30"/>
      <c r="I347" s="30"/>
      <c r="J347" s="30"/>
      <c r="K347" s="30"/>
      <c r="L347" s="30"/>
      <c r="M347" s="30"/>
      <c r="N347" s="30"/>
      <c r="O347" s="30"/>
      <c r="P347" s="30"/>
      <c r="Q347" s="30"/>
      <c r="R347" s="30"/>
      <c r="S347" s="30"/>
      <c r="T347" s="30"/>
      <c r="U347" s="30"/>
      <c r="V347" s="111"/>
      <c r="W347" s="30"/>
      <c r="X347" s="33"/>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x14ac:dyDescent="0.25">
      <c r="A348" s="33"/>
      <c r="B348" s="33"/>
      <c r="C348" s="30"/>
      <c r="D348" s="87"/>
      <c r="E348" s="30"/>
      <c r="F348" s="30"/>
      <c r="G348" s="30"/>
      <c r="H348" s="30"/>
      <c r="I348" s="30"/>
      <c r="J348" s="30"/>
      <c r="K348" s="30"/>
      <c r="L348" s="30"/>
      <c r="M348" s="30"/>
      <c r="N348" s="30"/>
      <c r="O348" s="30"/>
      <c r="P348" s="30"/>
      <c r="Q348" s="30"/>
      <c r="R348" s="30"/>
      <c r="S348" s="30"/>
      <c r="T348" s="30"/>
      <c r="U348" s="30"/>
      <c r="V348" s="111"/>
      <c r="W348" s="30"/>
      <c r="X348" s="33"/>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x14ac:dyDescent="0.25">
      <c r="A349" s="33"/>
      <c r="B349" s="33"/>
      <c r="C349" s="30"/>
      <c r="D349" s="87"/>
      <c r="E349" s="30"/>
      <c r="F349" s="30"/>
      <c r="G349" s="30"/>
      <c r="H349" s="30"/>
      <c r="I349" s="30"/>
      <c r="J349" s="30"/>
      <c r="K349" s="30"/>
      <c r="L349" s="30"/>
      <c r="M349" s="30"/>
      <c r="N349" s="30"/>
      <c r="O349" s="30"/>
      <c r="P349" s="30"/>
      <c r="Q349" s="30"/>
      <c r="R349" s="30"/>
      <c r="S349" s="30"/>
      <c r="T349" s="30"/>
      <c r="U349" s="30"/>
      <c r="V349" s="111"/>
      <c r="W349" s="30"/>
      <c r="X349" s="33"/>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x14ac:dyDescent="0.25">
      <c r="A350" s="33"/>
      <c r="B350" s="33"/>
      <c r="C350" s="30"/>
      <c r="D350" s="87"/>
      <c r="E350" s="30"/>
      <c r="F350" s="30"/>
      <c r="G350" s="30"/>
      <c r="H350" s="30"/>
      <c r="I350" s="30"/>
      <c r="J350" s="30"/>
      <c r="K350" s="30"/>
      <c r="L350" s="30"/>
      <c r="M350" s="30"/>
      <c r="N350" s="30"/>
      <c r="O350" s="30"/>
      <c r="P350" s="30"/>
      <c r="Q350" s="30"/>
      <c r="R350" s="30"/>
      <c r="S350" s="30"/>
      <c r="T350" s="30"/>
      <c r="U350" s="30"/>
      <c r="V350" s="111"/>
      <c r="W350" s="30"/>
      <c r="X350" s="33"/>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x14ac:dyDescent="0.25">
      <c r="A351" s="33"/>
      <c r="B351" s="33"/>
      <c r="C351" s="30"/>
      <c r="D351" s="87"/>
      <c r="E351" s="30"/>
      <c r="F351" s="30"/>
      <c r="G351" s="30"/>
      <c r="H351" s="30"/>
      <c r="I351" s="30"/>
      <c r="J351" s="30"/>
      <c r="K351" s="30"/>
      <c r="L351" s="30"/>
      <c r="M351" s="30"/>
      <c r="N351" s="30"/>
      <c r="O351" s="30"/>
      <c r="P351" s="30"/>
      <c r="Q351" s="30"/>
      <c r="R351" s="30"/>
      <c r="S351" s="30"/>
      <c r="T351" s="30"/>
      <c r="U351" s="30"/>
      <c r="V351" s="111"/>
      <c r="W351" s="30"/>
      <c r="X351" s="33"/>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x14ac:dyDescent="0.25">
      <c r="A352" s="33"/>
      <c r="B352" s="33"/>
      <c r="C352" s="30"/>
      <c r="D352" s="87"/>
      <c r="E352" s="30"/>
      <c r="F352" s="30"/>
      <c r="G352" s="30"/>
      <c r="H352" s="30"/>
      <c r="I352" s="30"/>
      <c r="J352" s="30"/>
      <c r="K352" s="30"/>
      <c r="L352" s="30"/>
      <c r="M352" s="30"/>
      <c r="N352" s="30"/>
      <c r="O352" s="30"/>
      <c r="P352" s="30"/>
      <c r="Q352" s="30"/>
      <c r="R352" s="30"/>
      <c r="S352" s="30"/>
      <c r="T352" s="30"/>
      <c r="U352" s="30"/>
      <c r="V352" s="111"/>
      <c r="W352" s="30"/>
      <c r="X352" s="33"/>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x14ac:dyDescent="0.25">
      <c r="A353" s="33"/>
      <c r="B353" s="33"/>
      <c r="C353" s="30"/>
      <c r="D353" s="87"/>
      <c r="E353" s="30"/>
      <c r="F353" s="30"/>
      <c r="G353" s="30"/>
      <c r="H353" s="30"/>
      <c r="I353" s="30"/>
      <c r="J353" s="30"/>
      <c r="K353" s="30"/>
      <c r="L353" s="30"/>
      <c r="M353" s="30"/>
      <c r="N353" s="30"/>
      <c r="O353" s="30"/>
      <c r="P353" s="30"/>
      <c r="Q353" s="30"/>
      <c r="R353" s="30"/>
      <c r="S353" s="30"/>
      <c r="T353" s="30"/>
      <c r="U353" s="30"/>
      <c r="V353" s="111"/>
      <c r="W353" s="30"/>
      <c r="X353" s="33"/>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x14ac:dyDescent="0.25">
      <c r="A354" s="33"/>
      <c r="B354" s="33"/>
      <c r="C354" s="30"/>
      <c r="D354" s="87"/>
      <c r="E354" s="30"/>
      <c r="F354" s="30"/>
      <c r="G354" s="30"/>
      <c r="H354" s="30"/>
      <c r="I354" s="30"/>
      <c r="J354" s="30"/>
      <c r="K354" s="30"/>
      <c r="L354" s="30"/>
      <c r="M354" s="30"/>
      <c r="N354" s="30"/>
      <c r="O354" s="30"/>
      <c r="P354" s="30"/>
      <c r="Q354" s="30"/>
      <c r="R354" s="30"/>
      <c r="S354" s="30"/>
      <c r="T354" s="30"/>
      <c r="U354" s="30"/>
      <c r="V354" s="111"/>
      <c r="W354" s="30"/>
      <c r="X354" s="33"/>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x14ac:dyDescent="0.25">
      <c r="A355" s="33"/>
      <c r="B355" s="33"/>
      <c r="C355" s="30"/>
      <c r="D355" s="87"/>
      <c r="E355" s="30"/>
      <c r="F355" s="30"/>
      <c r="G355" s="30"/>
      <c r="H355" s="30"/>
      <c r="I355" s="30"/>
      <c r="J355" s="30"/>
      <c r="K355" s="30"/>
      <c r="L355" s="30"/>
      <c r="M355" s="30"/>
      <c r="N355" s="30"/>
      <c r="O355" s="30"/>
      <c r="P355" s="30"/>
      <c r="Q355" s="30"/>
      <c r="R355" s="30"/>
      <c r="S355" s="30"/>
      <c r="T355" s="30"/>
      <c r="U355" s="30"/>
      <c r="V355" s="111"/>
      <c r="W355" s="30"/>
      <c r="X355" s="33"/>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x14ac:dyDescent="0.25">
      <c r="A356" s="33"/>
      <c r="B356" s="33"/>
      <c r="C356" s="30"/>
      <c r="D356" s="87"/>
      <c r="E356" s="30"/>
      <c r="F356" s="30"/>
      <c r="G356" s="30"/>
      <c r="H356" s="30"/>
      <c r="I356" s="30"/>
      <c r="J356" s="30"/>
      <c r="K356" s="30"/>
      <c r="L356" s="30"/>
      <c r="M356" s="30"/>
      <c r="N356" s="30"/>
      <c r="O356" s="30"/>
      <c r="P356" s="30"/>
      <c r="Q356" s="30"/>
      <c r="R356" s="30"/>
      <c r="S356" s="30"/>
      <c r="T356" s="30"/>
      <c r="U356" s="30"/>
      <c r="V356" s="111"/>
      <c r="W356" s="30"/>
      <c r="X356" s="33"/>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x14ac:dyDescent="0.25">
      <c r="A357" s="33"/>
      <c r="B357" s="33"/>
      <c r="C357" s="30"/>
      <c r="D357" s="87"/>
      <c r="E357" s="30"/>
      <c r="F357" s="30"/>
      <c r="G357" s="30"/>
      <c r="H357" s="30"/>
      <c r="I357" s="30"/>
      <c r="J357" s="30"/>
      <c r="K357" s="30"/>
      <c r="L357" s="30"/>
      <c r="M357" s="30"/>
      <c r="N357" s="30"/>
      <c r="O357" s="30"/>
      <c r="P357" s="30"/>
      <c r="Q357" s="30"/>
      <c r="R357" s="30"/>
      <c r="S357" s="30"/>
      <c r="T357" s="30"/>
      <c r="U357" s="30"/>
      <c r="V357" s="111"/>
      <c r="W357" s="30"/>
      <c r="X357" s="33"/>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x14ac:dyDescent="0.25">
      <c r="A358" s="33"/>
      <c r="B358" s="33"/>
      <c r="C358" s="30"/>
      <c r="D358" s="87"/>
      <c r="E358" s="30"/>
      <c r="F358" s="30"/>
      <c r="G358" s="30"/>
      <c r="H358" s="30"/>
      <c r="I358" s="30"/>
      <c r="J358" s="30"/>
      <c r="K358" s="30"/>
      <c r="L358" s="30"/>
      <c r="M358" s="30"/>
      <c r="N358" s="30"/>
      <c r="O358" s="30"/>
      <c r="P358" s="30"/>
      <c r="Q358" s="30"/>
      <c r="R358" s="30"/>
      <c r="S358" s="30"/>
      <c r="T358" s="30"/>
      <c r="U358" s="30"/>
      <c r="V358" s="111"/>
      <c r="W358" s="30"/>
      <c r="X358" s="33"/>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x14ac:dyDescent="0.25">
      <c r="A359" s="33"/>
      <c r="B359" s="33"/>
      <c r="C359" s="30"/>
      <c r="D359" s="87"/>
      <c r="E359" s="30"/>
      <c r="F359" s="30"/>
      <c r="G359" s="30"/>
      <c r="H359" s="30"/>
      <c r="I359" s="30"/>
      <c r="J359" s="30"/>
      <c r="K359" s="30"/>
      <c r="L359" s="30"/>
      <c r="M359" s="30"/>
      <c r="N359" s="30"/>
      <c r="O359" s="30"/>
      <c r="P359" s="30"/>
      <c r="Q359" s="30"/>
      <c r="R359" s="30"/>
      <c r="S359" s="30"/>
      <c r="T359" s="30"/>
      <c r="U359" s="30"/>
      <c r="V359" s="111"/>
      <c r="W359" s="30"/>
      <c r="X359" s="33"/>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x14ac:dyDescent="0.25">
      <c r="A360" s="33"/>
      <c r="B360" s="33"/>
      <c r="C360" s="30"/>
      <c r="D360" s="87"/>
      <c r="E360" s="30"/>
      <c r="F360" s="30"/>
      <c r="G360" s="30"/>
      <c r="H360" s="30"/>
      <c r="I360" s="30"/>
      <c r="J360" s="30"/>
      <c r="K360" s="30"/>
      <c r="L360" s="30"/>
      <c r="M360" s="30"/>
      <c r="N360" s="30"/>
      <c r="O360" s="30"/>
      <c r="P360" s="30"/>
      <c r="Q360" s="30"/>
      <c r="R360" s="30"/>
      <c r="S360" s="30"/>
      <c r="T360" s="30"/>
      <c r="U360" s="30"/>
      <c r="V360" s="111"/>
      <c r="W360" s="30"/>
      <c r="X360" s="33"/>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x14ac:dyDescent="0.25">
      <c r="A361" s="33"/>
      <c r="B361" s="33"/>
      <c r="C361" s="30"/>
      <c r="D361" s="87"/>
      <c r="E361" s="30"/>
      <c r="F361" s="30"/>
      <c r="G361" s="30"/>
      <c r="H361" s="30"/>
      <c r="I361" s="30"/>
      <c r="J361" s="30"/>
      <c r="K361" s="30"/>
      <c r="L361" s="30"/>
      <c r="M361" s="30"/>
      <c r="N361" s="30"/>
      <c r="O361" s="30"/>
      <c r="P361" s="30"/>
      <c r="Q361" s="30"/>
      <c r="R361" s="30"/>
      <c r="S361" s="30"/>
      <c r="T361" s="30"/>
      <c r="U361" s="30"/>
      <c r="V361" s="111"/>
      <c r="W361" s="30"/>
      <c r="X361" s="33"/>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x14ac:dyDescent="0.25">
      <c r="A362" s="33"/>
      <c r="B362" s="33"/>
      <c r="C362" s="30"/>
      <c r="D362" s="87"/>
      <c r="E362" s="30"/>
      <c r="F362" s="30"/>
      <c r="G362" s="30"/>
      <c r="H362" s="30"/>
      <c r="I362" s="30"/>
      <c r="J362" s="30"/>
      <c r="K362" s="30"/>
      <c r="L362" s="30"/>
      <c r="M362" s="30"/>
      <c r="N362" s="30"/>
      <c r="O362" s="30"/>
      <c r="P362" s="30"/>
      <c r="Q362" s="30"/>
      <c r="R362" s="30"/>
      <c r="S362" s="30"/>
      <c r="T362" s="30"/>
      <c r="U362" s="30"/>
      <c r="V362" s="111"/>
      <c r="W362" s="30"/>
      <c r="X362" s="33"/>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x14ac:dyDescent="0.25">
      <c r="A363" s="33"/>
      <c r="B363" s="33"/>
      <c r="C363" s="30"/>
      <c r="D363" s="87"/>
      <c r="E363" s="30"/>
      <c r="F363" s="30"/>
      <c r="G363" s="30"/>
      <c r="H363" s="30"/>
      <c r="I363" s="30"/>
      <c r="J363" s="30"/>
      <c r="K363" s="30"/>
      <c r="L363" s="30"/>
      <c r="M363" s="30"/>
      <c r="N363" s="30"/>
      <c r="O363" s="30"/>
      <c r="P363" s="30"/>
      <c r="Q363" s="30"/>
      <c r="R363" s="30"/>
      <c r="S363" s="30"/>
      <c r="T363" s="30"/>
      <c r="U363" s="30"/>
      <c r="V363" s="111"/>
      <c r="W363" s="30"/>
      <c r="X363" s="33"/>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x14ac:dyDescent="0.25">
      <c r="A364" s="33"/>
      <c r="B364" s="33"/>
      <c r="C364" s="30"/>
      <c r="D364" s="87"/>
      <c r="E364" s="30"/>
      <c r="F364" s="30"/>
      <c r="G364" s="30"/>
      <c r="H364" s="30"/>
      <c r="I364" s="30"/>
      <c r="J364" s="30"/>
      <c r="K364" s="30"/>
      <c r="L364" s="30"/>
      <c r="M364" s="30"/>
      <c r="N364" s="30"/>
      <c r="O364" s="30"/>
      <c r="P364" s="30"/>
      <c r="Q364" s="30"/>
      <c r="R364" s="30"/>
      <c r="S364" s="30"/>
      <c r="T364" s="30"/>
      <c r="U364" s="30"/>
      <c r="V364" s="111"/>
      <c r="W364" s="30"/>
      <c r="X364" s="33"/>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x14ac:dyDescent="0.25">
      <c r="A365" s="33"/>
      <c r="B365" s="33"/>
      <c r="C365" s="30"/>
      <c r="D365" s="87"/>
      <c r="E365" s="30"/>
      <c r="F365" s="30"/>
      <c r="G365" s="30"/>
      <c r="H365" s="30"/>
      <c r="I365" s="30"/>
      <c r="J365" s="30"/>
      <c r="K365" s="30"/>
      <c r="L365" s="30"/>
      <c r="M365" s="30"/>
      <c r="N365" s="30"/>
      <c r="O365" s="30"/>
      <c r="P365" s="30"/>
      <c r="Q365" s="30"/>
      <c r="R365" s="30"/>
      <c r="S365" s="30"/>
      <c r="T365" s="30"/>
      <c r="U365" s="30"/>
      <c r="V365" s="111"/>
      <c r="W365" s="30"/>
      <c r="X365" s="33"/>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x14ac:dyDescent="0.25">
      <c r="A366" s="33"/>
      <c r="B366" s="33"/>
      <c r="C366" s="30"/>
      <c r="D366" s="87"/>
      <c r="E366" s="30"/>
      <c r="F366" s="30"/>
      <c r="G366" s="30"/>
      <c r="H366" s="30"/>
      <c r="I366" s="30"/>
      <c r="J366" s="30"/>
      <c r="K366" s="30"/>
      <c r="L366" s="30"/>
      <c r="M366" s="30"/>
      <c r="N366" s="30"/>
      <c r="O366" s="30"/>
      <c r="P366" s="30"/>
      <c r="Q366" s="30"/>
      <c r="R366" s="30"/>
      <c r="S366" s="30"/>
      <c r="T366" s="30"/>
      <c r="U366" s="30"/>
      <c r="V366" s="111"/>
      <c r="W366" s="30"/>
      <c r="X366" s="33"/>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x14ac:dyDescent="0.25">
      <c r="A367" s="33"/>
      <c r="B367" s="33"/>
      <c r="C367" s="30"/>
      <c r="D367" s="87"/>
      <c r="E367" s="30"/>
      <c r="F367" s="30"/>
      <c r="G367" s="30"/>
      <c r="H367" s="30"/>
      <c r="I367" s="30"/>
      <c r="J367" s="30"/>
      <c r="K367" s="30"/>
      <c r="L367" s="30"/>
      <c r="M367" s="30"/>
      <c r="N367" s="30"/>
      <c r="O367" s="30"/>
      <c r="P367" s="30"/>
      <c r="Q367" s="30"/>
      <c r="R367" s="30"/>
      <c r="S367" s="30"/>
      <c r="T367" s="30"/>
      <c r="U367" s="30"/>
      <c r="V367" s="111"/>
      <c r="W367" s="30"/>
      <c r="X367" s="33"/>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x14ac:dyDescent="0.25">
      <c r="A368" s="33"/>
      <c r="B368" s="33"/>
      <c r="C368" s="30"/>
      <c r="D368" s="87"/>
      <c r="E368" s="30"/>
      <c r="F368" s="30"/>
      <c r="G368" s="30"/>
      <c r="H368" s="30"/>
      <c r="I368" s="30"/>
      <c r="J368" s="30"/>
      <c r="K368" s="30"/>
      <c r="L368" s="30"/>
      <c r="M368" s="30"/>
      <c r="N368" s="30"/>
      <c r="O368" s="30"/>
      <c r="P368" s="30"/>
      <c r="Q368" s="30"/>
      <c r="R368" s="30"/>
      <c r="S368" s="30"/>
      <c r="T368" s="30"/>
      <c r="U368" s="30"/>
      <c r="V368" s="111"/>
      <c r="W368" s="30"/>
      <c r="X368" s="33"/>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x14ac:dyDescent="0.25">
      <c r="A369" s="33"/>
      <c r="B369" s="33"/>
      <c r="C369" s="30"/>
      <c r="D369" s="87"/>
      <c r="E369" s="30"/>
      <c r="F369" s="30"/>
      <c r="G369" s="30"/>
      <c r="H369" s="30"/>
      <c r="I369" s="30"/>
      <c r="J369" s="30"/>
      <c r="K369" s="30"/>
      <c r="L369" s="30"/>
      <c r="M369" s="30"/>
      <c r="N369" s="30"/>
      <c r="O369" s="30"/>
      <c r="P369" s="30"/>
      <c r="Q369" s="30"/>
      <c r="R369" s="30"/>
      <c r="S369" s="30"/>
      <c r="T369" s="30"/>
      <c r="U369" s="30"/>
      <c r="V369" s="111"/>
      <c r="W369" s="30"/>
      <c r="X369" s="33"/>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x14ac:dyDescent="0.25">
      <c r="A370" s="33"/>
      <c r="B370" s="33"/>
      <c r="C370" s="30"/>
      <c r="D370" s="87"/>
      <c r="E370" s="30"/>
      <c r="F370" s="30"/>
      <c r="G370" s="30"/>
      <c r="H370" s="30"/>
      <c r="I370" s="30"/>
      <c r="J370" s="30"/>
      <c r="K370" s="30"/>
      <c r="L370" s="30"/>
      <c r="M370" s="30"/>
      <c r="N370" s="30"/>
      <c r="O370" s="30"/>
      <c r="P370" s="30"/>
      <c r="Q370" s="30"/>
      <c r="R370" s="30"/>
      <c r="S370" s="30"/>
      <c r="T370" s="30"/>
      <c r="U370" s="30"/>
      <c r="V370" s="111"/>
      <c r="W370" s="30"/>
      <c r="X370" s="33"/>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x14ac:dyDescent="0.25">
      <c r="A371" s="33"/>
      <c r="B371" s="33"/>
      <c r="C371" s="30"/>
      <c r="D371" s="87"/>
      <c r="E371" s="30"/>
      <c r="F371" s="30"/>
      <c r="G371" s="30"/>
      <c r="H371" s="30"/>
      <c r="I371" s="30"/>
      <c r="J371" s="30"/>
      <c r="K371" s="30"/>
      <c r="L371" s="30"/>
      <c r="M371" s="30"/>
      <c r="N371" s="30"/>
      <c r="O371" s="30"/>
      <c r="P371" s="30"/>
      <c r="Q371" s="30"/>
      <c r="R371" s="30"/>
      <c r="S371" s="30"/>
      <c r="T371" s="30"/>
      <c r="U371" s="30"/>
      <c r="V371" s="111"/>
      <c r="W371" s="30"/>
      <c r="X371" s="33"/>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x14ac:dyDescent="0.25">
      <c r="A372" s="33"/>
      <c r="B372" s="33"/>
      <c r="C372" s="30"/>
      <c r="D372" s="87"/>
      <c r="E372" s="30"/>
      <c r="F372" s="30"/>
      <c r="G372" s="30"/>
      <c r="H372" s="30"/>
      <c r="I372" s="30"/>
      <c r="J372" s="30"/>
      <c r="K372" s="30"/>
      <c r="L372" s="30"/>
      <c r="M372" s="30"/>
      <c r="N372" s="30"/>
      <c r="O372" s="30"/>
      <c r="P372" s="30"/>
      <c r="Q372" s="30"/>
      <c r="R372" s="30"/>
      <c r="S372" s="30"/>
      <c r="T372" s="30"/>
      <c r="U372" s="30"/>
      <c r="V372" s="111"/>
      <c r="W372" s="30"/>
      <c r="X372" s="33"/>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x14ac:dyDescent="0.25">
      <c r="A373" s="33"/>
      <c r="B373" s="33"/>
      <c r="C373" s="30"/>
      <c r="D373" s="87"/>
      <c r="E373" s="30"/>
      <c r="F373" s="30"/>
      <c r="G373" s="30"/>
      <c r="H373" s="30"/>
      <c r="I373" s="30"/>
      <c r="J373" s="30"/>
      <c r="K373" s="30"/>
      <c r="L373" s="30"/>
      <c r="M373" s="30"/>
      <c r="N373" s="30"/>
      <c r="O373" s="30"/>
      <c r="P373" s="30"/>
      <c r="Q373" s="30"/>
      <c r="R373" s="30"/>
      <c r="S373" s="30"/>
      <c r="T373" s="30"/>
      <c r="U373" s="30"/>
      <c r="V373" s="111"/>
      <c r="W373" s="30"/>
      <c r="X373" s="33"/>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x14ac:dyDescent="0.25">
      <c r="A374" s="33"/>
      <c r="B374" s="33"/>
      <c r="C374" s="30"/>
      <c r="D374" s="87"/>
      <c r="E374" s="30"/>
      <c r="F374" s="30"/>
      <c r="G374" s="30"/>
      <c r="H374" s="30"/>
      <c r="I374" s="30"/>
      <c r="J374" s="30"/>
      <c r="K374" s="30"/>
      <c r="L374" s="30"/>
      <c r="M374" s="30"/>
      <c r="N374" s="30"/>
      <c r="O374" s="30"/>
      <c r="P374" s="30"/>
      <c r="Q374" s="30"/>
      <c r="R374" s="30"/>
      <c r="S374" s="30"/>
      <c r="T374" s="30"/>
      <c r="U374" s="30"/>
      <c r="V374" s="111"/>
      <c r="W374" s="30"/>
      <c r="X374" s="33"/>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x14ac:dyDescent="0.25">
      <c r="A375" s="33"/>
      <c r="B375" s="33"/>
      <c r="C375" s="30"/>
      <c r="D375" s="87"/>
      <c r="E375" s="30"/>
      <c r="F375" s="30"/>
      <c r="G375" s="30"/>
      <c r="H375" s="30"/>
      <c r="I375" s="30"/>
      <c r="J375" s="30"/>
      <c r="K375" s="30"/>
      <c r="L375" s="30"/>
      <c r="M375" s="30"/>
      <c r="N375" s="30"/>
      <c r="O375" s="30"/>
      <c r="P375" s="30"/>
      <c r="Q375" s="30"/>
      <c r="R375" s="30"/>
      <c r="S375" s="30"/>
      <c r="T375" s="30"/>
      <c r="U375" s="30"/>
      <c r="V375" s="111"/>
      <c r="W375" s="30"/>
      <c r="X375" s="33"/>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x14ac:dyDescent="0.25">
      <c r="A376" s="33"/>
      <c r="B376" s="33"/>
      <c r="C376" s="30"/>
      <c r="D376" s="87"/>
      <c r="E376" s="30"/>
      <c r="F376" s="30"/>
      <c r="G376" s="30"/>
      <c r="H376" s="30"/>
      <c r="I376" s="30"/>
      <c r="J376" s="30"/>
      <c r="K376" s="30"/>
      <c r="L376" s="30"/>
      <c r="M376" s="30"/>
      <c r="N376" s="30"/>
      <c r="O376" s="30"/>
      <c r="P376" s="30"/>
      <c r="Q376" s="30"/>
      <c r="R376" s="30"/>
      <c r="S376" s="30"/>
      <c r="T376" s="30"/>
      <c r="U376" s="30"/>
      <c r="V376" s="111"/>
      <c r="W376" s="30"/>
      <c r="X376" s="33"/>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x14ac:dyDescent="0.25">
      <c r="A377" s="33"/>
      <c r="B377" s="33"/>
      <c r="C377" s="30"/>
      <c r="D377" s="87"/>
      <c r="E377" s="30"/>
      <c r="F377" s="30"/>
      <c r="G377" s="30"/>
      <c r="H377" s="30"/>
      <c r="I377" s="30"/>
      <c r="J377" s="30"/>
      <c r="K377" s="30"/>
      <c r="L377" s="30"/>
      <c r="M377" s="30"/>
      <c r="N377" s="30"/>
      <c r="O377" s="30"/>
      <c r="P377" s="30"/>
      <c r="Q377" s="30"/>
      <c r="R377" s="30"/>
      <c r="S377" s="30"/>
      <c r="T377" s="30"/>
      <c r="U377" s="30"/>
      <c r="V377" s="111"/>
      <c r="W377" s="30"/>
      <c r="X377" s="33"/>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x14ac:dyDescent="0.25">
      <c r="A378" s="33"/>
      <c r="B378" s="33"/>
      <c r="C378" s="30"/>
      <c r="D378" s="87"/>
      <c r="E378" s="30"/>
      <c r="F378" s="30"/>
      <c r="G378" s="30"/>
      <c r="H378" s="30"/>
      <c r="I378" s="30"/>
      <c r="J378" s="30"/>
      <c r="K378" s="30"/>
      <c r="L378" s="30"/>
      <c r="M378" s="30"/>
      <c r="N378" s="30"/>
      <c r="O378" s="30"/>
      <c r="P378" s="30"/>
      <c r="Q378" s="30"/>
      <c r="R378" s="30"/>
      <c r="S378" s="30"/>
      <c r="T378" s="30"/>
      <c r="U378" s="30"/>
      <c r="V378" s="111"/>
      <c r="W378" s="30"/>
      <c r="X378" s="33"/>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x14ac:dyDescent="0.25">
      <c r="A379" s="33"/>
      <c r="B379" s="33"/>
      <c r="C379" s="30"/>
      <c r="D379" s="87"/>
      <c r="E379" s="30"/>
      <c r="F379" s="30"/>
      <c r="G379" s="30"/>
      <c r="H379" s="30"/>
      <c r="I379" s="30"/>
      <c r="J379" s="30"/>
      <c r="K379" s="30"/>
      <c r="L379" s="30"/>
      <c r="M379" s="30"/>
      <c r="N379" s="30"/>
      <c r="O379" s="30"/>
      <c r="P379" s="30"/>
      <c r="Q379" s="30"/>
      <c r="R379" s="30"/>
      <c r="S379" s="30"/>
      <c r="T379" s="30"/>
      <c r="U379" s="30"/>
      <c r="V379" s="111"/>
      <c r="W379" s="30"/>
      <c r="X379" s="33"/>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x14ac:dyDescent="0.25">
      <c r="A380" s="33"/>
      <c r="B380" s="33"/>
      <c r="C380" s="30"/>
      <c r="D380" s="87"/>
      <c r="E380" s="30"/>
      <c r="F380" s="30"/>
      <c r="G380" s="30"/>
      <c r="H380" s="30"/>
      <c r="I380" s="30"/>
      <c r="J380" s="30"/>
      <c r="K380" s="30"/>
      <c r="L380" s="30"/>
      <c r="M380" s="30"/>
      <c r="N380" s="30"/>
      <c r="O380" s="30"/>
      <c r="P380" s="30"/>
      <c r="Q380" s="30"/>
      <c r="R380" s="30"/>
      <c r="S380" s="30"/>
      <c r="T380" s="30"/>
      <c r="U380" s="30"/>
      <c r="V380" s="111"/>
      <c r="W380" s="30"/>
      <c r="X380" s="33"/>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x14ac:dyDescent="0.25">
      <c r="A381" s="33"/>
      <c r="B381" s="33"/>
      <c r="C381" s="30"/>
      <c r="D381" s="87"/>
      <c r="E381" s="30"/>
      <c r="F381" s="30"/>
      <c r="G381" s="30"/>
      <c r="H381" s="30"/>
      <c r="I381" s="30"/>
      <c r="J381" s="30"/>
      <c r="K381" s="30"/>
      <c r="L381" s="30"/>
      <c r="M381" s="30"/>
      <c r="N381" s="30"/>
      <c r="O381" s="30"/>
      <c r="P381" s="30"/>
      <c r="Q381" s="30"/>
      <c r="R381" s="30"/>
      <c r="S381" s="30"/>
      <c r="T381" s="30"/>
      <c r="U381" s="30"/>
      <c r="V381" s="111"/>
      <c r="W381" s="30"/>
      <c r="X381" s="33"/>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x14ac:dyDescent="0.25">
      <c r="A382" s="33"/>
      <c r="B382" s="33"/>
      <c r="C382" s="30"/>
      <c r="D382" s="87"/>
      <c r="E382" s="30"/>
      <c r="F382" s="30"/>
      <c r="G382" s="30"/>
      <c r="H382" s="30"/>
      <c r="I382" s="30"/>
      <c r="J382" s="30"/>
      <c r="K382" s="30"/>
      <c r="L382" s="30"/>
      <c r="M382" s="30"/>
      <c r="N382" s="30"/>
      <c r="O382" s="30"/>
      <c r="P382" s="30"/>
      <c r="Q382" s="30"/>
      <c r="R382" s="30"/>
      <c r="S382" s="30"/>
      <c r="T382" s="30"/>
      <c r="U382" s="30"/>
      <c r="V382" s="111"/>
      <c r="W382" s="30"/>
      <c r="X382" s="33"/>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x14ac:dyDescent="0.25">
      <c r="A383" s="33"/>
      <c r="B383" s="33"/>
      <c r="C383" s="30"/>
      <c r="D383" s="87"/>
      <c r="E383" s="30"/>
      <c r="F383" s="30"/>
      <c r="G383" s="30"/>
      <c r="H383" s="30"/>
      <c r="I383" s="30"/>
      <c r="J383" s="30"/>
      <c r="K383" s="30"/>
      <c r="L383" s="30"/>
      <c r="M383" s="30"/>
      <c r="N383" s="30"/>
      <c r="O383" s="30"/>
      <c r="P383" s="30"/>
      <c r="Q383" s="30"/>
      <c r="R383" s="30"/>
      <c r="S383" s="30"/>
      <c r="T383" s="30"/>
      <c r="U383" s="30"/>
      <c r="V383" s="111"/>
      <c r="W383" s="30"/>
      <c r="X383" s="33"/>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x14ac:dyDescent="0.25">
      <c r="A384" s="33"/>
      <c r="B384" s="33"/>
      <c r="C384" s="30"/>
      <c r="D384" s="87"/>
      <c r="E384" s="30"/>
      <c r="F384" s="30"/>
      <c r="G384" s="30"/>
      <c r="H384" s="30"/>
      <c r="I384" s="30"/>
      <c r="J384" s="30"/>
      <c r="K384" s="30"/>
      <c r="L384" s="30"/>
      <c r="M384" s="30"/>
      <c r="N384" s="30"/>
      <c r="O384" s="30"/>
      <c r="P384" s="30"/>
      <c r="Q384" s="30"/>
      <c r="R384" s="30"/>
      <c r="S384" s="30"/>
      <c r="T384" s="30"/>
      <c r="U384" s="30"/>
      <c r="V384" s="111"/>
      <c r="W384" s="30"/>
      <c r="X384" s="33"/>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x14ac:dyDescent="0.25">
      <c r="A385" s="33"/>
      <c r="B385" s="33"/>
      <c r="C385" s="30"/>
      <c r="D385" s="87"/>
      <c r="E385" s="30"/>
      <c r="F385" s="30"/>
      <c r="G385" s="30"/>
      <c r="H385" s="30"/>
      <c r="I385" s="30"/>
      <c r="J385" s="30"/>
      <c r="K385" s="30"/>
      <c r="L385" s="30"/>
      <c r="M385" s="30"/>
      <c r="N385" s="30"/>
      <c r="O385" s="30"/>
      <c r="P385" s="30"/>
      <c r="Q385" s="30"/>
      <c r="R385" s="30"/>
      <c r="S385" s="30"/>
      <c r="T385" s="30"/>
      <c r="U385" s="30"/>
      <c r="V385" s="111"/>
      <c r="W385" s="30"/>
      <c r="X385" s="33"/>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x14ac:dyDescent="0.25">
      <c r="A386" s="33"/>
      <c r="B386" s="33"/>
      <c r="C386" s="30"/>
      <c r="D386" s="87"/>
      <c r="E386" s="30"/>
      <c r="F386" s="30"/>
      <c r="G386" s="30"/>
      <c r="H386" s="30"/>
      <c r="I386" s="30"/>
      <c r="J386" s="30"/>
      <c r="K386" s="30"/>
      <c r="L386" s="30"/>
      <c r="M386" s="30"/>
      <c r="N386" s="30"/>
      <c r="O386" s="30"/>
      <c r="P386" s="30"/>
      <c r="Q386" s="30"/>
      <c r="R386" s="30"/>
      <c r="S386" s="30"/>
      <c r="T386" s="30"/>
      <c r="U386" s="30"/>
      <c r="V386" s="111"/>
      <c r="W386" s="30"/>
      <c r="X386" s="33"/>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x14ac:dyDescent="0.25">
      <c r="A387" s="33"/>
      <c r="B387" s="33"/>
      <c r="C387" s="30"/>
      <c r="D387" s="87"/>
      <c r="E387" s="30"/>
      <c r="F387" s="30"/>
      <c r="G387" s="30"/>
      <c r="H387" s="30"/>
      <c r="I387" s="30"/>
      <c r="J387" s="30"/>
      <c r="K387" s="30"/>
      <c r="L387" s="30"/>
      <c r="M387" s="30"/>
      <c r="N387" s="30"/>
      <c r="O387" s="30"/>
      <c r="P387" s="30"/>
      <c r="Q387" s="30"/>
      <c r="R387" s="30"/>
      <c r="S387" s="30"/>
      <c r="T387" s="30"/>
      <c r="U387" s="30"/>
      <c r="V387" s="111"/>
      <c r="W387" s="30"/>
      <c r="X387" s="33"/>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x14ac:dyDescent="0.25">
      <c r="A388" s="33"/>
      <c r="B388" s="33"/>
      <c r="C388" s="30"/>
      <c r="D388" s="87"/>
      <c r="E388" s="30"/>
      <c r="F388" s="30"/>
      <c r="G388" s="30"/>
      <c r="H388" s="30"/>
      <c r="I388" s="30"/>
      <c r="J388" s="30"/>
      <c r="K388" s="30"/>
      <c r="L388" s="30"/>
      <c r="M388" s="30"/>
      <c r="N388" s="30"/>
      <c r="O388" s="30"/>
      <c r="P388" s="30"/>
      <c r="Q388" s="30"/>
      <c r="R388" s="30"/>
      <c r="S388" s="30"/>
      <c r="T388" s="30"/>
      <c r="U388" s="30"/>
      <c r="V388" s="111"/>
      <c r="W388" s="30"/>
      <c r="X388" s="33"/>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x14ac:dyDescent="0.25">
      <c r="A389" s="33"/>
      <c r="B389" s="33"/>
      <c r="C389" s="30"/>
      <c r="D389" s="87"/>
      <c r="E389" s="30"/>
      <c r="F389" s="30"/>
      <c r="G389" s="30"/>
      <c r="H389" s="30"/>
      <c r="I389" s="30"/>
      <c r="J389" s="30"/>
      <c r="K389" s="30"/>
      <c r="L389" s="30"/>
      <c r="M389" s="30"/>
      <c r="N389" s="30"/>
      <c r="O389" s="30"/>
      <c r="P389" s="30"/>
      <c r="Q389" s="30"/>
      <c r="R389" s="30"/>
      <c r="S389" s="30"/>
      <c r="T389" s="30"/>
      <c r="U389" s="30"/>
      <c r="V389" s="111"/>
      <c r="W389" s="30"/>
      <c r="X389" s="33"/>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x14ac:dyDescent="0.25">
      <c r="A390" s="33"/>
      <c r="B390" s="33"/>
      <c r="C390" s="30"/>
      <c r="D390" s="87"/>
      <c r="E390" s="30"/>
      <c r="F390" s="30"/>
      <c r="G390" s="30"/>
      <c r="H390" s="30"/>
      <c r="I390" s="30"/>
      <c r="J390" s="30"/>
      <c r="K390" s="30"/>
      <c r="L390" s="30"/>
      <c r="M390" s="30"/>
      <c r="N390" s="30"/>
      <c r="O390" s="30"/>
      <c r="P390" s="30"/>
      <c r="Q390" s="30"/>
      <c r="R390" s="30"/>
      <c r="S390" s="30"/>
      <c r="T390" s="30"/>
      <c r="U390" s="30"/>
      <c r="V390" s="111"/>
      <c r="W390" s="30"/>
      <c r="X390" s="33"/>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x14ac:dyDescent="0.25">
      <c r="A391" s="33"/>
      <c r="B391" s="33"/>
      <c r="C391" s="30"/>
      <c r="D391" s="87"/>
      <c r="E391" s="30"/>
      <c r="F391" s="30"/>
      <c r="G391" s="30"/>
      <c r="H391" s="30"/>
      <c r="I391" s="30"/>
      <c r="J391" s="30"/>
      <c r="K391" s="30"/>
      <c r="L391" s="30"/>
      <c r="M391" s="30"/>
      <c r="N391" s="30"/>
      <c r="O391" s="30"/>
      <c r="P391" s="30"/>
      <c r="Q391" s="30"/>
      <c r="R391" s="30"/>
      <c r="S391" s="30"/>
      <c r="T391" s="30"/>
      <c r="U391" s="30"/>
      <c r="V391" s="111"/>
      <c r="W391" s="30"/>
      <c r="X391" s="33"/>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x14ac:dyDescent="0.25">
      <c r="A392" s="33"/>
      <c r="B392" s="33"/>
      <c r="C392" s="30"/>
      <c r="D392" s="87"/>
      <c r="E392" s="30"/>
      <c r="F392" s="30"/>
      <c r="G392" s="30"/>
      <c r="H392" s="30"/>
      <c r="I392" s="30"/>
      <c r="J392" s="30"/>
      <c r="K392" s="30"/>
      <c r="L392" s="30"/>
      <c r="M392" s="30"/>
      <c r="N392" s="30"/>
      <c r="O392" s="30"/>
      <c r="P392" s="30"/>
      <c r="Q392" s="30"/>
      <c r="R392" s="30"/>
      <c r="S392" s="30"/>
      <c r="T392" s="30"/>
      <c r="U392" s="30"/>
      <c r="V392" s="111"/>
      <c r="W392" s="30"/>
      <c r="X392" s="33"/>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x14ac:dyDescent="0.25">
      <c r="A393" s="33"/>
      <c r="B393" s="33"/>
      <c r="C393" s="30"/>
      <c r="D393" s="87"/>
      <c r="E393" s="30"/>
      <c r="F393" s="30"/>
      <c r="G393" s="30"/>
      <c r="H393" s="30"/>
      <c r="I393" s="30"/>
      <c r="J393" s="30"/>
      <c r="K393" s="30"/>
      <c r="L393" s="30"/>
      <c r="M393" s="30"/>
      <c r="N393" s="30"/>
      <c r="O393" s="30"/>
      <c r="P393" s="30"/>
      <c r="Q393" s="30"/>
      <c r="R393" s="30"/>
      <c r="S393" s="30"/>
      <c r="T393" s="30"/>
      <c r="U393" s="30"/>
      <c r="V393" s="111"/>
      <c r="W393" s="30"/>
      <c r="X393" s="33"/>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x14ac:dyDescent="0.25">
      <c r="A394" s="33"/>
      <c r="B394" s="33"/>
      <c r="C394" s="30"/>
      <c r="D394" s="87"/>
      <c r="E394" s="30"/>
      <c r="F394" s="30"/>
      <c r="G394" s="30"/>
      <c r="H394" s="30"/>
      <c r="I394" s="30"/>
      <c r="J394" s="30"/>
      <c r="K394" s="30"/>
      <c r="L394" s="30"/>
      <c r="M394" s="30"/>
      <c r="N394" s="30"/>
      <c r="O394" s="30"/>
      <c r="P394" s="30"/>
      <c r="Q394" s="30"/>
      <c r="R394" s="30"/>
      <c r="S394" s="30"/>
      <c r="T394" s="30"/>
      <c r="U394" s="30"/>
      <c r="V394" s="111"/>
      <c r="W394" s="30"/>
      <c r="X394" s="33"/>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x14ac:dyDescent="0.25">
      <c r="A395" s="33"/>
      <c r="B395" s="33"/>
      <c r="C395" s="30"/>
      <c r="D395" s="87"/>
      <c r="E395" s="30"/>
      <c r="F395" s="30"/>
      <c r="G395" s="30"/>
      <c r="H395" s="30"/>
      <c r="I395" s="30"/>
      <c r="J395" s="30"/>
      <c r="K395" s="30"/>
      <c r="L395" s="30"/>
      <c r="M395" s="30"/>
      <c r="N395" s="30"/>
      <c r="O395" s="30"/>
      <c r="P395" s="30"/>
      <c r="Q395" s="30"/>
      <c r="R395" s="30"/>
      <c r="S395" s="30"/>
      <c r="T395" s="30"/>
      <c r="U395" s="30"/>
      <c r="V395" s="111"/>
      <c r="W395" s="30"/>
      <c r="X395" s="33"/>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x14ac:dyDescent="0.25">
      <c r="A396" s="33"/>
      <c r="B396" s="33"/>
      <c r="C396" s="30"/>
      <c r="D396" s="87"/>
      <c r="E396" s="30"/>
      <c r="F396" s="30"/>
      <c r="G396" s="30"/>
      <c r="H396" s="30"/>
      <c r="I396" s="30"/>
      <c r="J396" s="30"/>
      <c r="K396" s="30"/>
      <c r="L396" s="30"/>
      <c r="M396" s="30"/>
      <c r="N396" s="30"/>
      <c r="O396" s="30"/>
      <c r="P396" s="30"/>
      <c r="Q396" s="30"/>
      <c r="R396" s="30"/>
      <c r="S396" s="30"/>
      <c r="T396" s="30"/>
      <c r="U396" s="30"/>
      <c r="V396" s="111"/>
      <c r="W396" s="30"/>
      <c r="X396" s="33"/>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x14ac:dyDescent="0.25">
      <c r="A397" s="33"/>
      <c r="B397" s="33"/>
      <c r="C397" s="30"/>
      <c r="D397" s="87"/>
      <c r="E397" s="30"/>
      <c r="F397" s="30"/>
      <c r="G397" s="30"/>
      <c r="H397" s="30"/>
      <c r="I397" s="30"/>
      <c r="J397" s="30"/>
      <c r="K397" s="30"/>
      <c r="L397" s="30"/>
      <c r="M397" s="30"/>
      <c r="N397" s="30"/>
      <c r="O397" s="30"/>
      <c r="P397" s="30"/>
      <c r="Q397" s="30"/>
      <c r="R397" s="30"/>
      <c r="S397" s="30"/>
      <c r="T397" s="30"/>
      <c r="U397" s="30"/>
      <c r="V397" s="111"/>
      <c r="W397" s="30"/>
      <c r="X397" s="33"/>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x14ac:dyDescent="0.25">
      <c r="A398" s="33"/>
      <c r="B398" s="33"/>
      <c r="C398" s="30"/>
      <c r="D398" s="87"/>
      <c r="E398" s="30"/>
      <c r="F398" s="30"/>
      <c r="G398" s="30"/>
      <c r="H398" s="30"/>
      <c r="I398" s="30"/>
      <c r="J398" s="30"/>
      <c r="K398" s="30"/>
      <c r="L398" s="30"/>
      <c r="M398" s="30"/>
      <c r="N398" s="30"/>
      <c r="O398" s="30"/>
      <c r="P398" s="30"/>
      <c r="Q398" s="30"/>
      <c r="R398" s="30"/>
      <c r="S398" s="30"/>
      <c r="T398" s="30"/>
      <c r="U398" s="30"/>
      <c r="V398" s="111"/>
      <c r="W398" s="30"/>
      <c r="X398" s="33"/>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x14ac:dyDescent="0.25">
      <c r="A399" s="33"/>
      <c r="B399" s="33"/>
      <c r="C399" s="30"/>
      <c r="D399" s="87"/>
      <c r="E399" s="30"/>
      <c r="F399" s="30"/>
      <c r="G399" s="30"/>
      <c r="H399" s="30"/>
      <c r="I399" s="30"/>
      <c r="J399" s="30"/>
      <c r="K399" s="30"/>
      <c r="L399" s="30"/>
      <c r="M399" s="30"/>
      <c r="N399" s="30"/>
      <c r="O399" s="30"/>
      <c r="P399" s="30"/>
      <c r="Q399" s="30"/>
      <c r="R399" s="30"/>
      <c r="S399" s="30"/>
      <c r="T399" s="30"/>
      <c r="U399" s="30"/>
      <c r="V399" s="111"/>
      <c r="W399" s="30"/>
      <c r="X399" s="33"/>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x14ac:dyDescent="0.25">
      <c r="A400" s="33"/>
      <c r="B400" s="33"/>
      <c r="C400" s="30"/>
      <c r="D400" s="87"/>
      <c r="E400" s="30"/>
      <c r="F400" s="30"/>
      <c r="G400" s="30"/>
      <c r="H400" s="30"/>
      <c r="I400" s="30"/>
      <c r="J400" s="30"/>
      <c r="K400" s="30"/>
      <c r="L400" s="30"/>
      <c r="M400" s="30"/>
      <c r="N400" s="30"/>
      <c r="O400" s="30"/>
      <c r="P400" s="30"/>
      <c r="Q400" s="30"/>
      <c r="R400" s="30"/>
      <c r="S400" s="30"/>
      <c r="T400" s="30"/>
      <c r="U400" s="30"/>
      <c r="V400" s="111"/>
      <c r="W400" s="30"/>
      <c r="X400" s="33"/>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x14ac:dyDescent="0.25">
      <c r="A401" s="33"/>
      <c r="B401" s="33"/>
      <c r="C401" s="30"/>
      <c r="D401" s="87"/>
      <c r="E401" s="30"/>
      <c r="F401" s="30"/>
      <c r="G401" s="30"/>
      <c r="H401" s="30"/>
      <c r="I401" s="30"/>
      <c r="J401" s="30"/>
      <c r="K401" s="30"/>
      <c r="L401" s="30"/>
      <c r="M401" s="30"/>
      <c r="N401" s="30"/>
      <c r="O401" s="30"/>
      <c r="P401" s="30"/>
      <c r="Q401" s="30"/>
      <c r="R401" s="30"/>
      <c r="S401" s="30"/>
      <c r="T401" s="30"/>
      <c r="U401" s="30"/>
      <c r="V401" s="111"/>
      <c r="W401" s="30"/>
      <c r="X401" s="33"/>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x14ac:dyDescent="0.25">
      <c r="A402" s="33"/>
      <c r="B402" s="33"/>
      <c r="C402" s="30"/>
      <c r="D402" s="87"/>
      <c r="E402" s="30"/>
      <c r="F402" s="30"/>
      <c r="G402" s="30"/>
      <c r="H402" s="30"/>
      <c r="I402" s="30"/>
      <c r="J402" s="30"/>
      <c r="K402" s="30"/>
      <c r="L402" s="30"/>
      <c r="M402" s="30"/>
      <c r="N402" s="30"/>
      <c r="O402" s="30"/>
      <c r="P402" s="30"/>
      <c r="Q402" s="30"/>
      <c r="R402" s="30"/>
      <c r="S402" s="30"/>
      <c r="T402" s="30"/>
      <c r="U402" s="30"/>
      <c r="V402" s="111"/>
      <c r="W402" s="30"/>
      <c r="X402" s="33"/>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c r="AX402" s="30"/>
    </row>
    <row r="403" spans="1:50" x14ac:dyDescent="0.25">
      <c r="A403" s="33"/>
      <c r="B403" s="33"/>
      <c r="C403" s="30"/>
      <c r="D403" s="87"/>
      <c r="E403" s="30"/>
      <c r="F403" s="30"/>
      <c r="G403" s="30"/>
      <c r="H403" s="30"/>
      <c r="I403" s="30"/>
      <c r="J403" s="30"/>
      <c r="K403" s="30"/>
      <c r="L403" s="30"/>
      <c r="M403" s="30"/>
      <c r="N403" s="30"/>
      <c r="O403" s="30"/>
      <c r="P403" s="30"/>
      <c r="Q403" s="30"/>
      <c r="R403" s="30"/>
      <c r="S403" s="30"/>
      <c r="T403" s="30"/>
      <c r="U403" s="30"/>
      <c r="V403" s="111"/>
      <c r="W403" s="30"/>
      <c r="X403" s="33"/>
      <c r="Y403" s="30"/>
      <c r="Z403" s="30"/>
      <c r="AA403" s="30"/>
      <c r="AB403" s="30"/>
      <c r="AC403" s="30"/>
      <c r="AD403" s="30"/>
      <c r="AE403" s="30"/>
      <c r="AF403" s="30"/>
      <c r="AG403" s="30"/>
      <c r="AH403" s="30"/>
      <c r="AI403" s="30"/>
      <c r="AJ403" s="30"/>
      <c r="AK403" s="30"/>
      <c r="AL403" s="30"/>
      <c r="AM403" s="30"/>
      <c r="AN403" s="30"/>
      <c r="AO403" s="30"/>
      <c r="AP403" s="30"/>
      <c r="AQ403" s="30"/>
      <c r="AR403" s="30"/>
      <c r="AS403" s="30"/>
      <c r="AT403" s="30"/>
      <c r="AU403" s="30"/>
      <c r="AV403" s="30"/>
      <c r="AW403" s="30"/>
      <c r="AX403" s="30"/>
    </row>
    <row r="404" spans="1:50" x14ac:dyDescent="0.25">
      <c r="A404" s="33"/>
      <c r="B404" s="33"/>
      <c r="C404" s="30"/>
      <c r="D404" s="87"/>
      <c r="E404" s="30"/>
      <c r="F404" s="30"/>
      <c r="G404" s="30"/>
      <c r="H404" s="30"/>
      <c r="I404" s="30"/>
      <c r="J404" s="30"/>
      <c r="K404" s="30"/>
      <c r="L404" s="30"/>
      <c r="M404" s="30"/>
      <c r="N404" s="30"/>
      <c r="O404" s="30"/>
      <c r="P404" s="30"/>
      <c r="Q404" s="30"/>
      <c r="R404" s="30"/>
      <c r="S404" s="30"/>
      <c r="T404" s="30"/>
      <c r="U404" s="30"/>
      <c r="V404" s="111"/>
      <c r="W404" s="30"/>
      <c r="X404" s="33"/>
      <c r="Y404" s="30"/>
      <c r="Z404" s="30"/>
      <c r="AA404" s="30"/>
      <c r="AB404" s="30"/>
      <c r="AC404" s="30"/>
      <c r="AD404" s="30"/>
      <c r="AE404" s="30"/>
      <c r="AF404" s="30"/>
      <c r="AG404" s="30"/>
      <c r="AH404" s="30"/>
      <c r="AI404" s="30"/>
      <c r="AJ404" s="30"/>
      <c r="AK404" s="30"/>
      <c r="AL404" s="30"/>
      <c r="AM404" s="30"/>
      <c r="AN404" s="30"/>
      <c r="AO404" s="30"/>
      <c r="AP404" s="30"/>
      <c r="AQ404" s="30"/>
      <c r="AR404" s="30"/>
      <c r="AS404" s="30"/>
      <c r="AT404" s="30"/>
      <c r="AU404" s="30"/>
      <c r="AV404" s="30"/>
      <c r="AW404" s="30"/>
      <c r="AX404" s="30"/>
    </row>
    <row r="405" spans="1:50" x14ac:dyDescent="0.25">
      <c r="A405" s="33"/>
      <c r="B405" s="33"/>
      <c r="C405" s="30"/>
      <c r="D405" s="87"/>
      <c r="E405" s="30"/>
      <c r="F405" s="30"/>
      <c r="G405" s="30"/>
      <c r="H405" s="30"/>
      <c r="I405" s="30"/>
      <c r="J405" s="30"/>
      <c r="K405" s="30"/>
      <c r="L405" s="30"/>
      <c r="M405" s="30"/>
      <c r="N405" s="30"/>
      <c r="O405" s="30"/>
      <c r="P405" s="30"/>
      <c r="Q405" s="30"/>
      <c r="R405" s="30"/>
      <c r="S405" s="30"/>
      <c r="T405" s="30"/>
      <c r="U405" s="30"/>
      <c r="V405" s="111"/>
      <c r="W405" s="30"/>
      <c r="X405" s="33"/>
      <c r="Y405" s="30"/>
      <c r="Z405" s="30"/>
      <c r="AA405" s="30"/>
      <c r="AB405" s="30"/>
      <c r="AC405" s="30"/>
      <c r="AD405" s="30"/>
      <c r="AE405" s="30"/>
      <c r="AF405" s="30"/>
      <c r="AG405" s="30"/>
      <c r="AH405" s="30"/>
      <c r="AI405" s="30"/>
      <c r="AJ405" s="30"/>
      <c r="AK405" s="30"/>
      <c r="AL405" s="30"/>
      <c r="AM405" s="30"/>
      <c r="AN405" s="30"/>
      <c r="AO405" s="30"/>
      <c r="AP405" s="30"/>
      <c r="AQ405" s="30"/>
      <c r="AR405" s="30"/>
      <c r="AS405" s="30"/>
      <c r="AT405" s="30"/>
      <c r="AU405" s="30"/>
      <c r="AV405" s="30"/>
      <c r="AW405" s="30"/>
      <c r="AX405" s="30"/>
    </row>
    <row r="406" spans="1:50" x14ac:dyDescent="0.25">
      <c r="A406" s="33"/>
      <c r="B406" s="33"/>
      <c r="C406" s="30"/>
      <c r="D406" s="87"/>
      <c r="E406" s="30"/>
      <c r="F406" s="30"/>
      <c r="G406" s="30"/>
      <c r="H406" s="30"/>
      <c r="I406" s="30"/>
      <c r="J406" s="30"/>
      <c r="K406" s="30"/>
      <c r="L406" s="30"/>
      <c r="M406" s="30"/>
      <c r="N406" s="30"/>
      <c r="O406" s="30"/>
      <c r="P406" s="30"/>
      <c r="Q406" s="30"/>
      <c r="R406" s="30"/>
      <c r="S406" s="30"/>
      <c r="T406" s="30"/>
      <c r="U406" s="30"/>
      <c r="V406" s="111"/>
      <c r="W406" s="30"/>
      <c r="X406" s="33"/>
      <c r="Y406" s="30"/>
      <c r="Z406" s="30"/>
      <c r="AA406" s="30"/>
      <c r="AB406" s="30"/>
      <c r="AC406" s="30"/>
      <c r="AD406" s="30"/>
      <c r="AE406" s="30"/>
      <c r="AF406" s="30"/>
      <c r="AG406" s="30"/>
      <c r="AH406" s="30"/>
      <c r="AI406" s="30"/>
      <c r="AJ406" s="30"/>
      <c r="AK406" s="30"/>
      <c r="AL406" s="30"/>
      <c r="AM406" s="30"/>
      <c r="AN406" s="30"/>
      <c r="AO406" s="30"/>
      <c r="AP406" s="30"/>
      <c r="AQ406" s="30"/>
      <c r="AR406" s="30"/>
      <c r="AS406" s="30"/>
      <c r="AT406" s="30"/>
      <c r="AU406" s="30"/>
      <c r="AV406" s="30"/>
      <c r="AW406" s="30"/>
      <c r="AX406" s="30"/>
    </row>
    <row r="407" spans="1:50" x14ac:dyDescent="0.25">
      <c r="A407" s="33"/>
      <c r="B407" s="33"/>
      <c r="C407" s="30"/>
      <c r="D407" s="87"/>
      <c r="E407" s="30"/>
      <c r="F407" s="30"/>
      <c r="G407" s="30"/>
      <c r="H407" s="30"/>
      <c r="I407" s="30"/>
      <c r="J407" s="30"/>
      <c r="K407" s="30"/>
      <c r="L407" s="30"/>
      <c r="M407" s="30"/>
      <c r="N407" s="30"/>
      <c r="O407" s="30"/>
      <c r="P407" s="30"/>
      <c r="Q407" s="30"/>
      <c r="R407" s="30"/>
      <c r="S407" s="30"/>
      <c r="T407" s="30"/>
      <c r="U407" s="30"/>
      <c r="V407" s="111"/>
      <c r="W407" s="30"/>
      <c r="X407" s="33"/>
      <c r="Y407" s="30"/>
      <c r="Z407" s="30"/>
      <c r="AA407" s="30"/>
      <c r="AB407" s="30"/>
      <c r="AC407" s="30"/>
      <c r="AD407" s="30"/>
      <c r="AE407" s="30"/>
      <c r="AF407" s="30"/>
      <c r="AG407" s="30"/>
      <c r="AH407" s="30"/>
      <c r="AI407" s="30"/>
      <c r="AJ407" s="30"/>
      <c r="AK407" s="30"/>
      <c r="AL407" s="30"/>
      <c r="AM407" s="30"/>
      <c r="AN407" s="30"/>
      <c r="AO407" s="30"/>
      <c r="AP407" s="30"/>
      <c r="AQ407" s="30"/>
      <c r="AR407" s="30"/>
      <c r="AS407" s="30"/>
      <c r="AT407" s="30"/>
      <c r="AU407" s="30"/>
      <c r="AV407" s="30"/>
      <c r="AW407" s="30"/>
      <c r="AX407" s="30"/>
    </row>
    <row r="408" spans="1:50" x14ac:dyDescent="0.25">
      <c r="A408" s="33"/>
      <c r="B408" s="33"/>
      <c r="C408" s="30"/>
      <c r="D408" s="87"/>
      <c r="E408" s="30"/>
      <c r="F408" s="30"/>
      <c r="G408" s="30"/>
      <c r="H408" s="30"/>
      <c r="I408" s="30"/>
      <c r="J408" s="30"/>
      <c r="K408" s="30"/>
      <c r="L408" s="30"/>
      <c r="M408" s="30"/>
      <c r="N408" s="30"/>
      <c r="O408" s="30"/>
      <c r="P408" s="30"/>
      <c r="Q408" s="30"/>
      <c r="R408" s="30"/>
      <c r="S408" s="30"/>
      <c r="T408" s="30"/>
      <c r="U408" s="30"/>
      <c r="V408" s="111"/>
      <c r="W408" s="30"/>
      <c r="X408" s="33"/>
      <c r="Y408" s="30"/>
      <c r="Z408" s="30"/>
      <c r="AA408" s="30"/>
      <c r="AB408" s="30"/>
      <c r="AC408" s="30"/>
      <c r="AD408" s="30"/>
      <c r="AE408" s="30"/>
      <c r="AF408" s="30"/>
      <c r="AG408" s="30"/>
      <c r="AH408" s="30"/>
      <c r="AI408" s="30"/>
      <c r="AJ408" s="30"/>
      <c r="AK408" s="30"/>
      <c r="AL408" s="30"/>
      <c r="AM408" s="30"/>
      <c r="AN408" s="30"/>
      <c r="AO408" s="30"/>
      <c r="AP408" s="30"/>
      <c r="AQ408" s="30"/>
      <c r="AR408" s="30"/>
      <c r="AS408" s="30"/>
      <c r="AT408" s="30"/>
      <c r="AU408" s="30"/>
      <c r="AV408" s="30"/>
      <c r="AW408" s="30"/>
      <c r="AX408" s="30"/>
    </row>
    <row r="409" spans="1:50" x14ac:dyDescent="0.25">
      <c r="A409" s="33"/>
      <c r="B409" s="33"/>
      <c r="C409" s="30"/>
      <c r="D409" s="87"/>
      <c r="E409" s="30"/>
      <c r="F409" s="30"/>
      <c r="G409" s="30"/>
      <c r="H409" s="30"/>
      <c r="I409" s="30"/>
      <c r="J409" s="30"/>
      <c r="K409" s="30"/>
      <c r="L409" s="30"/>
      <c r="M409" s="30"/>
      <c r="N409" s="30"/>
      <c r="O409" s="30"/>
      <c r="P409" s="30"/>
      <c r="Q409" s="30"/>
      <c r="R409" s="30"/>
      <c r="S409" s="30"/>
      <c r="T409" s="30"/>
      <c r="U409" s="30"/>
      <c r="V409" s="111"/>
      <c r="W409" s="30"/>
      <c r="X409" s="33"/>
      <c r="Y409" s="30"/>
      <c r="Z409" s="30"/>
      <c r="AA409" s="30"/>
      <c r="AB409" s="30"/>
      <c r="AC409" s="30"/>
      <c r="AD409" s="30"/>
      <c r="AE409" s="30"/>
      <c r="AF409" s="30"/>
      <c r="AG409" s="30"/>
      <c r="AH409" s="30"/>
      <c r="AI409" s="30"/>
      <c r="AJ409" s="30"/>
      <c r="AK409" s="30"/>
      <c r="AL409" s="30"/>
      <c r="AM409" s="30"/>
      <c r="AN409" s="30"/>
      <c r="AO409" s="30"/>
      <c r="AP409" s="30"/>
      <c r="AQ409" s="30"/>
      <c r="AR409" s="30"/>
      <c r="AS409" s="30"/>
      <c r="AT409" s="30"/>
      <c r="AU409" s="30"/>
      <c r="AV409" s="30"/>
      <c r="AW409" s="30"/>
      <c r="AX409" s="30"/>
    </row>
    <row r="410" spans="1:50" x14ac:dyDescent="0.25">
      <c r="A410" s="33"/>
      <c r="B410" s="33"/>
      <c r="C410" s="30"/>
      <c r="D410" s="87"/>
      <c r="E410" s="30"/>
      <c r="F410" s="30"/>
      <c r="G410" s="30"/>
      <c r="H410" s="30"/>
      <c r="I410" s="30"/>
      <c r="J410" s="30"/>
      <c r="K410" s="30"/>
      <c r="L410" s="30"/>
      <c r="M410" s="30"/>
      <c r="N410" s="30"/>
      <c r="O410" s="30"/>
      <c r="P410" s="30"/>
      <c r="Q410" s="30"/>
      <c r="R410" s="30"/>
      <c r="S410" s="30"/>
      <c r="T410" s="30"/>
      <c r="U410" s="30"/>
      <c r="V410" s="111"/>
      <c r="W410" s="30"/>
      <c r="X410" s="33"/>
      <c r="Y410" s="30"/>
      <c r="Z410" s="30"/>
      <c r="AA410" s="30"/>
      <c r="AB410" s="30"/>
      <c r="AC410" s="30"/>
      <c r="AD410" s="30"/>
      <c r="AE410" s="30"/>
      <c r="AF410" s="30"/>
      <c r="AG410" s="30"/>
      <c r="AH410" s="30"/>
      <c r="AI410" s="30"/>
      <c r="AJ410" s="30"/>
      <c r="AK410" s="30"/>
      <c r="AL410" s="30"/>
      <c r="AM410" s="30"/>
      <c r="AN410" s="30"/>
      <c r="AO410" s="30"/>
      <c r="AP410" s="30"/>
      <c r="AQ410" s="30"/>
      <c r="AR410" s="30"/>
      <c r="AS410" s="30"/>
      <c r="AT410" s="30"/>
      <c r="AU410" s="30"/>
      <c r="AV410" s="30"/>
      <c r="AW410" s="30"/>
      <c r="AX410" s="30"/>
    </row>
    <row r="411" spans="1:50" x14ac:dyDescent="0.25">
      <c r="A411" s="33"/>
      <c r="B411" s="33"/>
      <c r="C411" s="30"/>
      <c r="D411" s="87"/>
      <c r="E411" s="30"/>
      <c r="F411" s="30"/>
      <c r="G411" s="30"/>
      <c r="H411" s="30"/>
      <c r="I411" s="30"/>
      <c r="J411" s="30"/>
      <c r="K411" s="30"/>
      <c r="L411" s="30"/>
      <c r="M411" s="30"/>
      <c r="N411" s="30"/>
      <c r="O411" s="30"/>
      <c r="P411" s="30"/>
      <c r="Q411" s="30"/>
      <c r="R411" s="30"/>
      <c r="S411" s="30"/>
      <c r="T411" s="30"/>
      <c r="U411" s="30"/>
      <c r="V411" s="111"/>
      <c r="W411" s="30"/>
      <c r="X411" s="33"/>
      <c r="Y411" s="30"/>
      <c r="Z411" s="30"/>
      <c r="AA411" s="30"/>
      <c r="AB411" s="30"/>
      <c r="AC411" s="30"/>
      <c r="AD411" s="30"/>
      <c r="AE411" s="30"/>
      <c r="AF411" s="30"/>
      <c r="AG411" s="30"/>
      <c r="AH411" s="30"/>
      <c r="AI411" s="30"/>
      <c r="AJ411" s="30"/>
      <c r="AK411" s="30"/>
      <c r="AL411" s="30"/>
      <c r="AM411" s="30"/>
      <c r="AN411" s="30"/>
      <c r="AO411" s="30"/>
      <c r="AP411" s="30"/>
      <c r="AQ411" s="30"/>
      <c r="AR411" s="30"/>
      <c r="AS411" s="30"/>
      <c r="AT411" s="30"/>
      <c r="AU411" s="30"/>
      <c r="AV411" s="30"/>
      <c r="AW411" s="30"/>
      <c r="AX411" s="30"/>
    </row>
    <row r="412" spans="1:50" x14ac:dyDescent="0.25">
      <c r="A412" s="33"/>
      <c r="B412" s="33"/>
      <c r="C412" s="30"/>
      <c r="D412" s="87"/>
      <c r="E412" s="30"/>
      <c r="F412" s="30"/>
      <c r="G412" s="30"/>
      <c r="H412" s="30"/>
      <c r="I412" s="30"/>
      <c r="J412" s="30"/>
      <c r="K412" s="30"/>
      <c r="L412" s="30"/>
      <c r="M412" s="30"/>
      <c r="N412" s="30"/>
      <c r="O412" s="30"/>
      <c r="P412" s="30"/>
      <c r="Q412" s="30"/>
      <c r="R412" s="30"/>
      <c r="S412" s="30"/>
      <c r="T412" s="30"/>
      <c r="U412" s="30"/>
      <c r="V412" s="111"/>
      <c r="W412" s="30"/>
      <c r="X412" s="33"/>
      <c r="Y412" s="30"/>
      <c r="Z412" s="30"/>
      <c r="AA412" s="30"/>
      <c r="AB412" s="30"/>
      <c r="AC412" s="30"/>
      <c r="AD412" s="30"/>
      <c r="AE412" s="30"/>
      <c r="AF412" s="30"/>
      <c r="AG412" s="30"/>
      <c r="AH412" s="30"/>
      <c r="AI412" s="30"/>
      <c r="AJ412" s="30"/>
      <c r="AK412" s="30"/>
      <c r="AL412" s="30"/>
      <c r="AM412" s="30"/>
      <c r="AN412" s="30"/>
      <c r="AO412" s="30"/>
      <c r="AP412" s="30"/>
      <c r="AQ412" s="30"/>
      <c r="AR412" s="30"/>
      <c r="AS412" s="30"/>
      <c r="AT412" s="30"/>
      <c r="AU412" s="30"/>
      <c r="AV412" s="30"/>
      <c r="AW412" s="30"/>
      <c r="AX412" s="30"/>
    </row>
    <row r="413" spans="1:50" x14ac:dyDescent="0.25">
      <c r="A413" s="33"/>
      <c r="B413" s="33"/>
      <c r="C413" s="30"/>
      <c r="D413" s="87"/>
      <c r="E413" s="30"/>
      <c r="F413" s="30"/>
      <c r="G413" s="30"/>
      <c r="H413" s="30"/>
      <c r="I413" s="30"/>
      <c r="J413" s="30"/>
      <c r="K413" s="30"/>
      <c r="L413" s="30"/>
      <c r="M413" s="30"/>
      <c r="N413" s="30"/>
      <c r="O413" s="30"/>
      <c r="P413" s="30"/>
      <c r="Q413" s="30"/>
      <c r="R413" s="30"/>
      <c r="S413" s="30"/>
      <c r="T413" s="30"/>
      <c r="U413" s="30"/>
      <c r="V413" s="111"/>
      <c r="W413" s="30"/>
      <c r="X413" s="33"/>
      <c r="Y413" s="30"/>
      <c r="Z413" s="30"/>
      <c r="AA413" s="30"/>
      <c r="AB413" s="30"/>
      <c r="AC413" s="30"/>
      <c r="AD413" s="30"/>
      <c r="AE413" s="30"/>
      <c r="AF413" s="30"/>
      <c r="AG413" s="30"/>
      <c r="AH413" s="30"/>
      <c r="AI413" s="30"/>
      <c r="AJ413" s="30"/>
      <c r="AK413" s="30"/>
      <c r="AL413" s="30"/>
      <c r="AM413" s="30"/>
      <c r="AN413" s="30"/>
      <c r="AO413" s="30"/>
      <c r="AP413" s="30"/>
      <c r="AQ413" s="30"/>
      <c r="AR413" s="30"/>
      <c r="AS413" s="30"/>
      <c r="AT413" s="30"/>
      <c r="AU413" s="30"/>
      <c r="AV413" s="30"/>
      <c r="AW413" s="30"/>
      <c r="AX413" s="30"/>
    </row>
    <row r="414" spans="1:50" x14ac:dyDescent="0.25">
      <c r="A414" s="33"/>
      <c r="B414" s="33"/>
      <c r="C414" s="30"/>
      <c r="D414" s="87"/>
      <c r="E414" s="30"/>
      <c r="F414" s="30"/>
      <c r="G414" s="30"/>
      <c r="H414" s="30"/>
      <c r="I414" s="30"/>
      <c r="J414" s="30"/>
      <c r="K414" s="30"/>
      <c r="L414" s="30"/>
      <c r="M414" s="30"/>
      <c r="N414" s="30"/>
      <c r="O414" s="30"/>
      <c r="P414" s="30"/>
      <c r="Q414" s="30"/>
      <c r="R414" s="30"/>
      <c r="S414" s="30"/>
      <c r="T414" s="30"/>
      <c r="U414" s="30"/>
      <c r="V414" s="111"/>
      <c r="W414" s="30"/>
      <c r="X414" s="33"/>
      <c r="Y414" s="30"/>
      <c r="Z414" s="30"/>
      <c r="AA414" s="30"/>
      <c r="AB414" s="30"/>
      <c r="AC414" s="30"/>
      <c r="AD414" s="30"/>
      <c r="AE414" s="30"/>
      <c r="AF414" s="30"/>
      <c r="AG414" s="30"/>
      <c r="AH414" s="30"/>
      <c r="AI414" s="30"/>
      <c r="AJ414" s="30"/>
      <c r="AK414" s="30"/>
      <c r="AL414" s="30"/>
      <c r="AM414" s="30"/>
      <c r="AN414" s="30"/>
      <c r="AO414" s="30"/>
      <c r="AP414" s="30"/>
      <c r="AQ414" s="30"/>
      <c r="AR414" s="30"/>
      <c r="AS414" s="30"/>
      <c r="AT414" s="30"/>
      <c r="AU414" s="30"/>
      <c r="AV414" s="30"/>
      <c r="AW414" s="30"/>
      <c r="AX414" s="30"/>
    </row>
    <row r="415" spans="1:50" x14ac:dyDescent="0.25">
      <c r="A415" s="33"/>
      <c r="B415" s="33"/>
      <c r="C415" s="30"/>
      <c r="D415" s="87"/>
      <c r="E415" s="30"/>
      <c r="F415" s="30"/>
      <c r="G415" s="30"/>
      <c r="H415" s="30"/>
      <c r="I415" s="30"/>
      <c r="J415" s="30"/>
      <c r="K415" s="30"/>
      <c r="L415" s="30"/>
      <c r="M415" s="30"/>
      <c r="N415" s="30"/>
      <c r="O415" s="30"/>
      <c r="P415" s="30"/>
      <c r="Q415" s="30"/>
      <c r="R415" s="30"/>
      <c r="S415" s="30"/>
      <c r="T415" s="30"/>
      <c r="U415" s="30"/>
      <c r="V415" s="111"/>
      <c r="W415" s="30"/>
      <c r="X415" s="33"/>
      <c r="Y415" s="30"/>
      <c r="Z415" s="30"/>
      <c r="AA415" s="30"/>
      <c r="AB415" s="30"/>
      <c r="AC415" s="30"/>
      <c r="AD415" s="30"/>
      <c r="AE415" s="30"/>
      <c r="AF415" s="30"/>
      <c r="AG415" s="30"/>
      <c r="AH415" s="30"/>
      <c r="AI415" s="30"/>
      <c r="AJ415" s="30"/>
      <c r="AK415" s="30"/>
      <c r="AL415" s="30"/>
      <c r="AM415" s="30"/>
      <c r="AN415" s="30"/>
      <c r="AO415" s="30"/>
      <c r="AP415" s="30"/>
      <c r="AQ415" s="30"/>
      <c r="AR415" s="30"/>
      <c r="AS415" s="30"/>
      <c r="AT415" s="30"/>
      <c r="AU415" s="30"/>
      <c r="AV415" s="30"/>
      <c r="AW415" s="30"/>
      <c r="AX415" s="30"/>
    </row>
    <row r="416" spans="1:50" x14ac:dyDescent="0.25">
      <c r="A416" s="33"/>
      <c r="B416" s="33"/>
      <c r="C416" s="30"/>
      <c r="D416" s="87"/>
      <c r="E416" s="30"/>
      <c r="F416" s="30"/>
      <c r="G416" s="30"/>
      <c r="H416" s="30"/>
      <c r="I416" s="30"/>
      <c r="J416" s="30"/>
      <c r="K416" s="30"/>
      <c r="L416" s="30"/>
      <c r="M416" s="30"/>
      <c r="N416" s="30"/>
      <c r="O416" s="30"/>
      <c r="P416" s="30"/>
      <c r="Q416" s="30"/>
      <c r="R416" s="30"/>
      <c r="S416" s="30"/>
      <c r="T416" s="30"/>
      <c r="U416" s="30"/>
      <c r="V416" s="111"/>
      <c r="W416" s="30"/>
      <c r="X416" s="33"/>
      <c r="Y416" s="30"/>
      <c r="Z416" s="30"/>
      <c r="AA416" s="30"/>
      <c r="AB416" s="30"/>
      <c r="AC416" s="30"/>
      <c r="AD416" s="30"/>
      <c r="AE416" s="30"/>
      <c r="AF416" s="30"/>
      <c r="AG416" s="30"/>
      <c r="AH416" s="30"/>
      <c r="AI416" s="30"/>
      <c r="AJ416" s="30"/>
      <c r="AK416" s="30"/>
      <c r="AL416" s="30"/>
      <c r="AM416" s="30"/>
      <c r="AN416" s="30"/>
      <c r="AO416" s="30"/>
      <c r="AP416" s="30"/>
      <c r="AQ416" s="30"/>
      <c r="AR416" s="30"/>
      <c r="AS416" s="30"/>
      <c r="AT416" s="30"/>
      <c r="AU416" s="30"/>
      <c r="AV416" s="30"/>
      <c r="AW416" s="30"/>
      <c r="AX416" s="30"/>
    </row>
    <row r="417" spans="1:50" x14ac:dyDescent="0.25">
      <c r="A417" s="33"/>
      <c r="B417" s="33"/>
      <c r="C417" s="30"/>
      <c r="D417" s="87"/>
      <c r="E417" s="30"/>
      <c r="F417" s="30"/>
      <c r="G417" s="30"/>
      <c r="H417" s="30"/>
      <c r="I417" s="30"/>
      <c r="J417" s="30"/>
      <c r="K417" s="30"/>
      <c r="L417" s="30"/>
      <c r="M417" s="30"/>
      <c r="N417" s="30"/>
      <c r="O417" s="30"/>
      <c r="P417" s="30"/>
      <c r="Q417" s="30"/>
      <c r="R417" s="30"/>
      <c r="S417" s="30"/>
      <c r="T417" s="30"/>
      <c r="U417" s="30"/>
      <c r="V417" s="111"/>
      <c r="W417" s="30"/>
      <c r="X417" s="33"/>
      <c r="Y417" s="30"/>
      <c r="Z417" s="30"/>
      <c r="AA417" s="30"/>
      <c r="AB417" s="30"/>
      <c r="AC417" s="30"/>
      <c r="AD417" s="30"/>
      <c r="AE417" s="30"/>
      <c r="AF417" s="30"/>
      <c r="AG417" s="30"/>
      <c r="AH417" s="30"/>
      <c r="AI417" s="30"/>
      <c r="AJ417" s="30"/>
      <c r="AK417" s="30"/>
      <c r="AL417" s="30"/>
      <c r="AM417" s="30"/>
      <c r="AN417" s="30"/>
      <c r="AO417" s="30"/>
      <c r="AP417" s="30"/>
      <c r="AQ417" s="30"/>
      <c r="AR417" s="30"/>
      <c r="AS417" s="30"/>
      <c r="AT417" s="30"/>
      <c r="AU417" s="30"/>
      <c r="AV417" s="30"/>
      <c r="AW417" s="30"/>
      <c r="AX417" s="30"/>
    </row>
    <row r="418" spans="1:50" x14ac:dyDescent="0.25">
      <c r="A418" s="33"/>
      <c r="B418" s="33"/>
      <c r="C418" s="30"/>
      <c r="D418" s="87"/>
      <c r="E418" s="30"/>
      <c r="F418" s="30"/>
      <c r="G418" s="30"/>
      <c r="H418" s="30"/>
      <c r="I418" s="30"/>
      <c r="J418" s="30"/>
      <c r="K418" s="30"/>
      <c r="L418" s="30"/>
      <c r="M418" s="30"/>
      <c r="N418" s="30"/>
      <c r="O418" s="30"/>
      <c r="P418" s="30"/>
      <c r="Q418" s="30"/>
      <c r="R418" s="30"/>
      <c r="S418" s="30"/>
      <c r="T418" s="30"/>
      <c r="U418" s="30"/>
      <c r="V418" s="111"/>
      <c r="W418" s="30"/>
      <c r="X418" s="33"/>
      <c r="Y418" s="30"/>
      <c r="Z418" s="30"/>
      <c r="AA418" s="30"/>
      <c r="AB418" s="30"/>
      <c r="AC418" s="30"/>
      <c r="AD418" s="30"/>
      <c r="AE418" s="30"/>
      <c r="AF418" s="30"/>
      <c r="AG418" s="30"/>
      <c r="AH418" s="30"/>
      <c r="AI418" s="30"/>
      <c r="AJ418" s="30"/>
      <c r="AK418" s="30"/>
      <c r="AL418" s="30"/>
      <c r="AM418" s="30"/>
      <c r="AN418" s="30"/>
      <c r="AO418" s="30"/>
      <c r="AP418" s="30"/>
      <c r="AQ418" s="30"/>
      <c r="AR418" s="30"/>
      <c r="AS418" s="30"/>
      <c r="AT418" s="30"/>
      <c r="AU418" s="30"/>
      <c r="AV418" s="30"/>
      <c r="AW418" s="30"/>
      <c r="AX418" s="30"/>
    </row>
    <row r="419" spans="1:50" x14ac:dyDescent="0.25">
      <c r="A419" s="33"/>
      <c r="B419" s="33"/>
      <c r="C419" s="30"/>
      <c r="D419" s="87"/>
      <c r="E419" s="30"/>
      <c r="F419" s="30"/>
      <c r="G419" s="30"/>
      <c r="H419" s="30"/>
      <c r="I419" s="30"/>
      <c r="J419" s="30"/>
      <c r="K419" s="30"/>
      <c r="L419" s="30"/>
      <c r="M419" s="30"/>
      <c r="N419" s="30"/>
      <c r="O419" s="30"/>
      <c r="P419" s="30"/>
      <c r="Q419" s="30"/>
      <c r="R419" s="30"/>
      <c r="S419" s="30"/>
      <c r="T419" s="30"/>
      <c r="U419" s="30"/>
      <c r="V419" s="111"/>
      <c r="W419" s="30"/>
      <c r="X419" s="33"/>
      <c r="Y419" s="30"/>
      <c r="Z419" s="30"/>
      <c r="AA419" s="30"/>
      <c r="AB419" s="30"/>
      <c r="AC419" s="30"/>
      <c r="AD419" s="30"/>
      <c r="AE419" s="30"/>
      <c r="AF419" s="30"/>
      <c r="AG419" s="30"/>
      <c r="AH419" s="30"/>
      <c r="AI419" s="30"/>
      <c r="AJ419" s="30"/>
      <c r="AK419" s="30"/>
      <c r="AL419" s="30"/>
      <c r="AM419" s="30"/>
      <c r="AN419" s="30"/>
      <c r="AO419" s="30"/>
      <c r="AP419" s="30"/>
      <c r="AQ419" s="30"/>
      <c r="AR419" s="30"/>
      <c r="AS419" s="30"/>
      <c r="AT419" s="30"/>
      <c r="AU419" s="30"/>
      <c r="AV419" s="30"/>
      <c r="AW419" s="30"/>
      <c r="AX419" s="30"/>
    </row>
    <row r="420" spans="1:50" x14ac:dyDescent="0.25">
      <c r="A420" s="33"/>
      <c r="B420" s="33"/>
      <c r="C420" s="30"/>
      <c r="D420" s="87"/>
      <c r="E420" s="30"/>
      <c r="F420" s="30"/>
      <c r="G420" s="30"/>
      <c r="H420" s="30"/>
      <c r="I420" s="30"/>
      <c r="J420" s="30"/>
      <c r="K420" s="30"/>
      <c r="L420" s="30"/>
      <c r="M420" s="30"/>
      <c r="N420" s="30"/>
      <c r="O420" s="30"/>
      <c r="P420" s="30"/>
      <c r="Q420" s="30"/>
      <c r="R420" s="30"/>
      <c r="S420" s="30"/>
      <c r="T420" s="30"/>
      <c r="U420" s="30"/>
      <c r="V420" s="111"/>
      <c r="W420" s="30"/>
      <c r="X420" s="33"/>
      <c r="Y420" s="30"/>
      <c r="Z420" s="30"/>
      <c r="AA420" s="30"/>
      <c r="AB420" s="30"/>
      <c r="AC420" s="30"/>
      <c r="AD420" s="30"/>
      <c r="AE420" s="30"/>
      <c r="AF420" s="30"/>
      <c r="AG420" s="30"/>
      <c r="AH420" s="30"/>
      <c r="AI420" s="30"/>
      <c r="AJ420" s="30"/>
      <c r="AK420" s="30"/>
      <c r="AL420" s="30"/>
      <c r="AM420" s="30"/>
      <c r="AN420" s="30"/>
      <c r="AO420" s="30"/>
      <c r="AP420" s="30"/>
      <c r="AQ420" s="30"/>
      <c r="AR420" s="30"/>
      <c r="AS420" s="30"/>
      <c r="AT420" s="30"/>
      <c r="AU420" s="30"/>
      <c r="AV420" s="30"/>
      <c r="AW420" s="30"/>
      <c r="AX420" s="30"/>
    </row>
    <row r="421" spans="1:50" x14ac:dyDescent="0.25">
      <c r="A421" s="33"/>
      <c r="B421" s="33"/>
      <c r="C421" s="30"/>
      <c r="D421" s="87"/>
      <c r="E421" s="30"/>
      <c r="F421" s="30"/>
      <c r="G421" s="30"/>
      <c r="H421" s="30"/>
      <c r="I421" s="30"/>
      <c r="J421" s="30"/>
      <c r="K421" s="30"/>
      <c r="L421" s="30"/>
      <c r="M421" s="30"/>
      <c r="N421" s="30"/>
      <c r="O421" s="30"/>
      <c r="P421" s="30"/>
      <c r="Q421" s="30"/>
      <c r="R421" s="30"/>
      <c r="S421" s="30"/>
      <c r="T421" s="30"/>
      <c r="U421" s="30"/>
      <c r="V421" s="111"/>
      <c r="W421" s="30"/>
      <c r="X421" s="33"/>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c r="AX421" s="30"/>
    </row>
    <row r="422" spans="1:50" x14ac:dyDescent="0.25">
      <c r="A422" s="33"/>
      <c r="B422" s="33"/>
      <c r="C422" s="30"/>
      <c r="D422" s="87"/>
      <c r="E422" s="30"/>
      <c r="F422" s="30"/>
      <c r="G422" s="30"/>
      <c r="H422" s="30"/>
      <c r="I422" s="30"/>
      <c r="J422" s="30"/>
      <c r="K422" s="30"/>
      <c r="L422" s="30"/>
      <c r="M422" s="30"/>
      <c r="N422" s="30"/>
      <c r="O422" s="30"/>
      <c r="P422" s="30"/>
      <c r="Q422" s="30"/>
      <c r="R422" s="30"/>
      <c r="S422" s="30"/>
      <c r="T422" s="30"/>
      <c r="U422" s="30"/>
      <c r="V422" s="111"/>
      <c r="W422" s="30"/>
      <c r="X422" s="33"/>
      <c r="Y422" s="30"/>
      <c r="Z422" s="30"/>
      <c r="AA422" s="30"/>
      <c r="AB422" s="30"/>
      <c r="AC422" s="30"/>
      <c r="AD422" s="30"/>
      <c r="AE422" s="30"/>
      <c r="AF422" s="30"/>
      <c r="AG422" s="30"/>
      <c r="AH422" s="30"/>
      <c r="AI422" s="30"/>
      <c r="AJ422" s="30"/>
      <c r="AK422" s="30"/>
      <c r="AL422" s="30"/>
      <c r="AM422" s="30"/>
      <c r="AN422" s="30"/>
      <c r="AO422" s="30"/>
      <c r="AP422" s="30"/>
      <c r="AQ422" s="30"/>
      <c r="AR422" s="30"/>
      <c r="AS422" s="30"/>
      <c r="AT422" s="30"/>
      <c r="AU422" s="30"/>
      <c r="AV422" s="30"/>
      <c r="AW422" s="30"/>
      <c r="AX422" s="30"/>
    </row>
    <row r="423" spans="1:50" x14ac:dyDescent="0.25">
      <c r="A423" s="33"/>
      <c r="B423" s="33"/>
      <c r="C423" s="30"/>
      <c r="D423" s="87"/>
      <c r="E423" s="30"/>
      <c r="F423" s="30"/>
      <c r="G423" s="30"/>
      <c r="H423" s="30"/>
      <c r="I423" s="30"/>
      <c r="J423" s="30"/>
      <c r="K423" s="30"/>
      <c r="L423" s="30"/>
      <c r="M423" s="30"/>
      <c r="N423" s="30"/>
      <c r="O423" s="30"/>
      <c r="P423" s="30"/>
      <c r="Q423" s="30"/>
      <c r="R423" s="30"/>
      <c r="S423" s="30"/>
      <c r="T423" s="30"/>
      <c r="U423" s="30"/>
      <c r="V423" s="111"/>
      <c r="W423" s="30"/>
      <c r="X423" s="33"/>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c r="AX423" s="30"/>
    </row>
    <row r="424" spans="1:50" x14ac:dyDescent="0.25">
      <c r="A424" s="33"/>
      <c r="B424" s="33"/>
      <c r="C424" s="30"/>
      <c r="D424" s="87"/>
      <c r="E424" s="30"/>
      <c r="F424" s="30"/>
      <c r="G424" s="30"/>
      <c r="H424" s="30"/>
      <c r="I424" s="30"/>
      <c r="J424" s="30"/>
      <c r="K424" s="30"/>
      <c r="L424" s="30"/>
      <c r="M424" s="30"/>
      <c r="N424" s="30"/>
      <c r="O424" s="30"/>
      <c r="P424" s="30"/>
      <c r="Q424" s="30"/>
      <c r="R424" s="30"/>
      <c r="S424" s="30"/>
      <c r="T424" s="30"/>
      <c r="U424" s="30"/>
      <c r="V424" s="111"/>
      <c r="W424" s="30"/>
      <c r="X424" s="33"/>
      <c r="Y424" s="30"/>
      <c r="Z424" s="30"/>
      <c r="AA424" s="30"/>
      <c r="AB424" s="30"/>
      <c r="AC424" s="30"/>
      <c r="AD424" s="30"/>
      <c r="AE424" s="30"/>
      <c r="AF424" s="30"/>
      <c r="AG424" s="30"/>
      <c r="AH424" s="30"/>
      <c r="AI424" s="30"/>
      <c r="AJ424" s="30"/>
      <c r="AK424" s="30"/>
      <c r="AL424" s="30"/>
      <c r="AM424" s="30"/>
      <c r="AN424" s="30"/>
      <c r="AO424" s="30"/>
      <c r="AP424" s="30"/>
      <c r="AQ424" s="30"/>
      <c r="AR424" s="30"/>
      <c r="AS424" s="30"/>
      <c r="AT424" s="30"/>
      <c r="AU424" s="30"/>
      <c r="AV424" s="30"/>
      <c r="AW424" s="30"/>
      <c r="AX424" s="30"/>
    </row>
    <row r="425" spans="1:50" x14ac:dyDescent="0.25">
      <c r="A425" s="33"/>
      <c r="B425" s="33"/>
      <c r="C425" s="30"/>
      <c r="D425" s="87"/>
      <c r="E425" s="30"/>
      <c r="F425" s="30"/>
      <c r="G425" s="30"/>
      <c r="H425" s="30"/>
      <c r="I425" s="30"/>
      <c r="J425" s="30"/>
      <c r="K425" s="30"/>
      <c r="L425" s="30"/>
      <c r="M425" s="30"/>
      <c r="N425" s="30"/>
      <c r="O425" s="30"/>
      <c r="P425" s="30"/>
      <c r="Q425" s="30"/>
      <c r="R425" s="30"/>
      <c r="S425" s="30"/>
      <c r="T425" s="30"/>
      <c r="U425" s="30"/>
      <c r="V425" s="111"/>
      <c r="W425" s="30"/>
      <c r="X425" s="33"/>
      <c r="Y425" s="30"/>
      <c r="Z425" s="30"/>
      <c r="AA425" s="30"/>
      <c r="AB425" s="30"/>
      <c r="AC425" s="30"/>
      <c r="AD425" s="30"/>
      <c r="AE425" s="30"/>
      <c r="AF425" s="30"/>
      <c r="AG425" s="30"/>
      <c r="AH425" s="30"/>
      <c r="AI425" s="30"/>
      <c r="AJ425" s="30"/>
      <c r="AK425" s="30"/>
      <c r="AL425" s="30"/>
      <c r="AM425" s="30"/>
      <c r="AN425" s="30"/>
      <c r="AO425" s="30"/>
      <c r="AP425" s="30"/>
      <c r="AQ425" s="30"/>
      <c r="AR425" s="30"/>
      <c r="AS425" s="30"/>
      <c r="AT425" s="30"/>
      <c r="AU425" s="30"/>
      <c r="AV425" s="30"/>
      <c r="AW425" s="30"/>
      <c r="AX425" s="30"/>
    </row>
    <row r="426" spans="1:50" x14ac:dyDescent="0.25">
      <c r="A426" s="33"/>
      <c r="B426" s="33"/>
      <c r="C426" s="30"/>
      <c r="D426" s="87"/>
      <c r="E426" s="30"/>
      <c r="F426" s="30"/>
      <c r="G426" s="30"/>
      <c r="H426" s="30"/>
      <c r="I426" s="30"/>
      <c r="J426" s="30"/>
      <c r="K426" s="30"/>
      <c r="L426" s="30"/>
      <c r="M426" s="30"/>
      <c r="N426" s="30"/>
      <c r="O426" s="30"/>
      <c r="P426" s="30"/>
      <c r="Q426" s="30"/>
      <c r="R426" s="30"/>
      <c r="S426" s="30"/>
      <c r="T426" s="30"/>
      <c r="U426" s="30"/>
      <c r="V426" s="111"/>
      <c r="W426" s="30"/>
      <c r="X426" s="33"/>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0"/>
      <c r="AV426" s="30"/>
      <c r="AW426" s="30"/>
      <c r="AX426" s="30"/>
    </row>
    <row r="427" spans="1:50" x14ac:dyDescent="0.25">
      <c r="A427" s="33"/>
      <c r="B427" s="33"/>
      <c r="C427" s="30"/>
      <c r="D427" s="87"/>
      <c r="E427" s="30"/>
      <c r="F427" s="30"/>
      <c r="G427" s="30"/>
      <c r="H427" s="30"/>
      <c r="I427" s="30"/>
      <c r="J427" s="30"/>
      <c r="K427" s="30"/>
      <c r="L427" s="30"/>
      <c r="M427" s="30"/>
      <c r="N427" s="30"/>
      <c r="O427" s="30"/>
      <c r="P427" s="30"/>
      <c r="Q427" s="30"/>
      <c r="R427" s="30"/>
      <c r="S427" s="30"/>
      <c r="T427" s="30"/>
      <c r="U427" s="30"/>
      <c r="V427" s="111"/>
      <c r="W427" s="30"/>
      <c r="X427" s="33"/>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row>
    <row r="428" spans="1:50" x14ac:dyDescent="0.25">
      <c r="A428" s="33"/>
      <c r="B428" s="33"/>
      <c r="C428" s="30"/>
      <c r="D428" s="87"/>
      <c r="E428" s="30"/>
      <c r="F428" s="30"/>
      <c r="G428" s="30"/>
      <c r="H428" s="30"/>
      <c r="I428" s="30"/>
      <c r="J428" s="30"/>
      <c r="K428" s="30"/>
      <c r="L428" s="30"/>
      <c r="M428" s="30"/>
      <c r="N428" s="30"/>
      <c r="O428" s="30"/>
      <c r="P428" s="30"/>
      <c r="Q428" s="30"/>
      <c r="R428" s="30"/>
      <c r="S428" s="30"/>
      <c r="T428" s="30"/>
      <c r="U428" s="30"/>
      <c r="V428" s="111"/>
      <c r="W428" s="30"/>
      <c r="X428" s="33"/>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0"/>
      <c r="AV428" s="30"/>
      <c r="AW428" s="30"/>
      <c r="AX428" s="30"/>
    </row>
    <row r="429" spans="1:50" x14ac:dyDescent="0.25">
      <c r="A429" s="33"/>
      <c r="B429" s="33"/>
      <c r="C429" s="30"/>
      <c r="D429" s="87"/>
      <c r="E429" s="30"/>
      <c r="F429" s="30"/>
      <c r="G429" s="30"/>
      <c r="H429" s="30"/>
      <c r="I429" s="30"/>
      <c r="J429" s="30"/>
      <c r="K429" s="30"/>
      <c r="L429" s="30"/>
      <c r="M429" s="30"/>
      <c r="N429" s="30"/>
      <c r="O429" s="30"/>
      <c r="P429" s="30"/>
      <c r="Q429" s="30"/>
      <c r="R429" s="30"/>
      <c r="S429" s="30"/>
      <c r="T429" s="30"/>
      <c r="U429" s="30"/>
      <c r="V429" s="111"/>
      <c r="W429" s="30"/>
      <c r="X429" s="33"/>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0"/>
      <c r="AV429" s="30"/>
      <c r="AW429" s="30"/>
      <c r="AX429" s="30"/>
    </row>
    <row r="430" spans="1:50" x14ac:dyDescent="0.25">
      <c r="A430" s="33"/>
      <c r="B430" s="33"/>
      <c r="C430" s="30"/>
      <c r="D430" s="87"/>
      <c r="E430" s="30"/>
      <c r="F430" s="30"/>
      <c r="G430" s="30"/>
      <c r="H430" s="30"/>
      <c r="I430" s="30"/>
      <c r="J430" s="30"/>
      <c r="K430" s="30"/>
      <c r="L430" s="30"/>
      <c r="M430" s="30"/>
      <c r="N430" s="30"/>
      <c r="O430" s="30"/>
      <c r="P430" s="30"/>
      <c r="Q430" s="30"/>
      <c r="R430" s="30"/>
      <c r="S430" s="30"/>
      <c r="T430" s="30"/>
      <c r="U430" s="30"/>
      <c r="V430" s="111"/>
      <c r="W430" s="30"/>
      <c r="X430" s="33"/>
      <c r="Y430" s="30"/>
      <c r="Z430" s="30"/>
      <c r="AA430" s="30"/>
      <c r="AB430" s="30"/>
      <c r="AC430" s="30"/>
      <c r="AD430" s="30"/>
      <c r="AE430" s="30"/>
      <c r="AF430" s="30"/>
      <c r="AG430" s="30"/>
      <c r="AH430" s="30"/>
      <c r="AI430" s="30"/>
      <c r="AJ430" s="30"/>
      <c r="AK430" s="30"/>
      <c r="AL430" s="30"/>
      <c r="AM430" s="30"/>
      <c r="AN430" s="30"/>
      <c r="AO430" s="30"/>
      <c r="AP430" s="30"/>
      <c r="AQ430" s="30"/>
      <c r="AR430" s="30"/>
      <c r="AS430" s="30"/>
      <c r="AT430" s="30"/>
      <c r="AU430" s="30"/>
      <c r="AV430" s="30"/>
      <c r="AW430" s="30"/>
      <c r="AX430" s="30"/>
    </row>
    <row r="431" spans="1:50" x14ac:dyDescent="0.25">
      <c r="A431" s="33"/>
      <c r="B431" s="33"/>
      <c r="C431" s="30"/>
      <c r="D431" s="87"/>
      <c r="E431" s="30"/>
      <c r="F431" s="30"/>
      <c r="G431" s="30"/>
      <c r="H431" s="30"/>
      <c r="I431" s="30"/>
      <c r="J431" s="30"/>
      <c r="K431" s="30"/>
      <c r="L431" s="30"/>
      <c r="M431" s="30"/>
      <c r="N431" s="30"/>
      <c r="O431" s="30"/>
      <c r="P431" s="30"/>
      <c r="Q431" s="30"/>
      <c r="R431" s="30"/>
      <c r="S431" s="30"/>
      <c r="T431" s="30"/>
      <c r="U431" s="30"/>
      <c r="V431" s="111"/>
      <c r="W431" s="30"/>
      <c r="X431" s="33"/>
      <c r="Y431" s="30"/>
      <c r="Z431" s="30"/>
      <c r="AA431" s="30"/>
      <c r="AB431" s="30"/>
      <c r="AC431" s="30"/>
      <c r="AD431" s="30"/>
      <c r="AE431" s="30"/>
      <c r="AF431" s="30"/>
      <c r="AG431" s="30"/>
      <c r="AH431" s="30"/>
      <c r="AI431" s="30"/>
      <c r="AJ431" s="30"/>
      <c r="AK431" s="30"/>
      <c r="AL431" s="30"/>
      <c r="AM431" s="30"/>
      <c r="AN431" s="30"/>
      <c r="AO431" s="30"/>
      <c r="AP431" s="30"/>
      <c r="AQ431" s="30"/>
      <c r="AR431" s="30"/>
      <c r="AS431" s="30"/>
      <c r="AT431" s="30"/>
      <c r="AU431" s="30"/>
      <c r="AV431" s="30"/>
      <c r="AW431" s="30"/>
      <c r="AX431" s="30"/>
    </row>
    <row r="432" spans="1:50" x14ac:dyDescent="0.25">
      <c r="A432" s="33"/>
      <c r="B432" s="33"/>
      <c r="C432" s="30"/>
      <c r="D432" s="87"/>
      <c r="E432" s="30"/>
      <c r="F432" s="30"/>
      <c r="G432" s="30"/>
      <c r="H432" s="30"/>
      <c r="I432" s="30"/>
      <c r="J432" s="30"/>
      <c r="K432" s="30"/>
      <c r="L432" s="30"/>
      <c r="M432" s="30"/>
      <c r="N432" s="30"/>
      <c r="O432" s="30"/>
      <c r="P432" s="30"/>
      <c r="Q432" s="30"/>
      <c r="R432" s="30"/>
      <c r="S432" s="30"/>
      <c r="T432" s="30"/>
      <c r="U432" s="30"/>
      <c r="V432" s="111"/>
      <c r="W432" s="30"/>
      <c r="X432" s="33"/>
      <c r="Y432" s="30"/>
      <c r="Z432" s="30"/>
      <c r="AA432" s="30"/>
      <c r="AB432" s="30"/>
      <c r="AC432" s="30"/>
      <c r="AD432" s="30"/>
      <c r="AE432" s="30"/>
      <c r="AF432" s="30"/>
      <c r="AG432" s="30"/>
      <c r="AH432" s="30"/>
      <c r="AI432" s="30"/>
      <c r="AJ432" s="30"/>
      <c r="AK432" s="30"/>
      <c r="AL432" s="30"/>
      <c r="AM432" s="30"/>
      <c r="AN432" s="30"/>
      <c r="AO432" s="30"/>
      <c r="AP432" s="30"/>
      <c r="AQ432" s="30"/>
      <c r="AR432" s="30"/>
      <c r="AS432" s="30"/>
      <c r="AT432" s="30"/>
      <c r="AU432" s="30"/>
      <c r="AV432" s="30"/>
      <c r="AW432" s="30"/>
      <c r="AX432" s="30"/>
    </row>
    <row r="433" spans="1:50" x14ac:dyDescent="0.25">
      <c r="A433" s="33"/>
      <c r="B433" s="33"/>
      <c r="C433" s="30"/>
      <c r="D433" s="87"/>
      <c r="E433" s="30"/>
      <c r="F433" s="30"/>
      <c r="G433" s="30"/>
      <c r="H433" s="30"/>
      <c r="I433" s="30"/>
      <c r="J433" s="30"/>
      <c r="K433" s="30"/>
      <c r="L433" s="30"/>
      <c r="M433" s="30"/>
      <c r="N433" s="30"/>
      <c r="O433" s="30"/>
      <c r="P433" s="30"/>
      <c r="Q433" s="30"/>
      <c r="R433" s="30"/>
      <c r="S433" s="30"/>
      <c r="T433" s="30"/>
      <c r="U433" s="30"/>
      <c r="V433" s="111"/>
      <c r="W433" s="30"/>
      <c r="X433" s="33"/>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row r="434" spans="1:50" x14ac:dyDescent="0.25">
      <c r="A434" s="33"/>
      <c r="B434" s="33"/>
      <c r="C434" s="30"/>
      <c r="D434" s="87"/>
      <c r="E434" s="30"/>
      <c r="F434" s="30"/>
      <c r="G434" s="30"/>
      <c r="H434" s="30"/>
      <c r="I434" s="30"/>
      <c r="J434" s="30"/>
      <c r="K434" s="30"/>
      <c r="L434" s="30"/>
      <c r="M434" s="30"/>
      <c r="N434" s="30"/>
      <c r="O434" s="30"/>
      <c r="P434" s="30"/>
      <c r="Q434" s="30"/>
      <c r="R434" s="30"/>
      <c r="S434" s="30"/>
      <c r="T434" s="30"/>
      <c r="U434" s="30"/>
      <c r="V434" s="111"/>
      <c r="W434" s="30"/>
      <c r="X434" s="33"/>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x14ac:dyDescent="0.25">
      <c r="A435" s="33"/>
      <c r="B435" s="33"/>
      <c r="C435" s="30"/>
      <c r="D435" s="87"/>
      <c r="E435" s="30"/>
      <c r="F435" s="30"/>
      <c r="G435" s="30"/>
      <c r="H435" s="30"/>
      <c r="I435" s="30"/>
      <c r="J435" s="30"/>
      <c r="K435" s="30"/>
      <c r="L435" s="30"/>
      <c r="M435" s="30"/>
      <c r="N435" s="30"/>
      <c r="O435" s="30"/>
      <c r="P435" s="30"/>
      <c r="Q435" s="30"/>
      <c r="R435" s="30"/>
      <c r="S435" s="30"/>
      <c r="T435" s="30"/>
      <c r="U435" s="30"/>
      <c r="V435" s="111"/>
      <c r="W435" s="30"/>
      <c r="X435" s="33"/>
      <c r="Y435" s="30"/>
      <c r="Z435" s="30"/>
      <c r="AA435" s="30"/>
      <c r="AB435" s="30"/>
      <c r="AC435" s="30"/>
      <c r="AD435" s="30"/>
      <c r="AE435" s="30"/>
      <c r="AF435" s="30"/>
      <c r="AG435" s="30"/>
      <c r="AH435" s="30"/>
      <c r="AI435" s="30"/>
      <c r="AJ435" s="30"/>
      <c r="AK435" s="30"/>
      <c r="AL435" s="30"/>
      <c r="AM435" s="30"/>
      <c r="AN435" s="30"/>
      <c r="AO435" s="30"/>
      <c r="AP435" s="30"/>
      <c r="AQ435" s="30"/>
      <c r="AR435" s="30"/>
      <c r="AS435" s="30"/>
      <c r="AT435" s="30"/>
      <c r="AU435" s="30"/>
      <c r="AV435" s="30"/>
      <c r="AW435" s="30"/>
      <c r="AX435" s="30"/>
    </row>
    <row r="436" spans="1:50" x14ac:dyDescent="0.25">
      <c r="A436" s="33"/>
      <c r="B436" s="33"/>
      <c r="C436" s="30"/>
      <c r="D436" s="87"/>
      <c r="E436" s="30"/>
      <c r="F436" s="30"/>
      <c r="G436" s="30"/>
      <c r="H436" s="30"/>
      <c r="I436" s="30"/>
      <c r="J436" s="30"/>
      <c r="K436" s="30"/>
      <c r="L436" s="30"/>
      <c r="M436" s="30"/>
      <c r="N436" s="30"/>
      <c r="O436" s="30"/>
      <c r="P436" s="30"/>
      <c r="Q436" s="30"/>
      <c r="R436" s="30"/>
      <c r="S436" s="30"/>
      <c r="T436" s="30"/>
      <c r="U436" s="30"/>
      <c r="V436" s="111"/>
      <c r="W436" s="30"/>
      <c r="X436" s="33"/>
      <c r="Y436" s="30"/>
      <c r="Z436" s="30"/>
      <c r="AA436" s="30"/>
      <c r="AB436" s="30"/>
      <c r="AC436" s="30"/>
      <c r="AD436" s="30"/>
      <c r="AE436" s="30"/>
      <c r="AF436" s="30"/>
      <c r="AG436" s="30"/>
      <c r="AH436" s="30"/>
      <c r="AI436" s="30"/>
      <c r="AJ436" s="30"/>
      <c r="AK436" s="30"/>
      <c r="AL436" s="30"/>
      <c r="AM436" s="30"/>
      <c r="AN436" s="30"/>
      <c r="AO436" s="30"/>
      <c r="AP436" s="30"/>
      <c r="AQ436" s="30"/>
      <c r="AR436" s="30"/>
      <c r="AS436" s="30"/>
      <c r="AT436" s="30"/>
      <c r="AU436" s="30"/>
      <c r="AV436" s="30"/>
      <c r="AW436" s="30"/>
      <c r="AX436" s="30"/>
    </row>
    <row r="437" spans="1:50" x14ac:dyDescent="0.25">
      <c r="A437" s="33"/>
      <c r="B437" s="33"/>
      <c r="C437" s="30"/>
      <c r="D437" s="87"/>
      <c r="E437" s="30"/>
      <c r="F437" s="30"/>
      <c r="G437" s="30"/>
      <c r="H437" s="30"/>
      <c r="I437" s="30"/>
      <c r="J437" s="30"/>
      <c r="K437" s="30"/>
      <c r="L437" s="30"/>
      <c r="M437" s="30"/>
      <c r="N437" s="30"/>
      <c r="O437" s="30"/>
      <c r="P437" s="30"/>
      <c r="Q437" s="30"/>
      <c r="R437" s="30"/>
      <c r="S437" s="30"/>
      <c r="T437" s="30"/>
      <c r="U437" s="30"/>
      <c r="V437" s="111"/>
      <c r="W437" s="30"/>
      <c r="X437" s="33"/>
      <c r="Y437" s="30"/>
      <c r="Z437" s="30"/>
      <c r="AA437" s="30"/>
      <c r="AB437" s="30"/>
      <c r="AC437" s="30"/>
      <c r="AD437" s="30"/>
      <c r="AE437" s="30"/>
      <c r="AF437" s="30"/>
      <c r="AG437" s="30"/>
      <c r="AH437" s="30"/>
      <c r="AI437" s="30"/>
      <c r="AJ437" s="30"/>
      <c r="AK437" s="30"/>
      <c r="AL437" s="30"/>
      <c r="AM437" s="30"/>
      <c r="AN437" s="30"/>
      <c r="AO437" s="30"/>
      <c r="AP437" s="30"/>
      <c r="AQ437" s="30"/>
      <c r="AR437" s="30"/>
      <c r="AS437" s="30"/>
      <c r="AT437" s="30"/>
      <c r="AU437" s="30"/>
      <c r="AV437" s="30"/>
      <c r="AW437" s="30"/>
      <c r="AX437" s="30"/>
    </row>
    <row r="438" spans="1:50" x14ac:dyDescent="0.25">
      <c r="A438" s="33"/>
      <c r="B438" s="33"/>
      <c r="C438" s="30"/>
      <c r="D438" s="87"/>
      <c r="E438" s="30"/>
      <c r="F438" s="30"/>
      <c r="G438" s="30"/>
      <c r="H438" s="30"/>
      <c r="I438" s="30"/>
      <c r="J438" s="30"/>
      <c r="K438" s="30"/>
      <c r="L438" s="30"/>
      <c r="M438" s="30"/>
      <c r="N438" s="30"/>
      <c r="O438" s="30"/>
      <c r="P438" s="30"/>
      <c r="Q438" s="30"/>
      <c r="R438" s="30"/>
      <c r="S438" s="30"/>
      <c r="T438" s="30"/>
      <c r="U438" s="30"/>
      <c r="V438" s="111"/>
      <c r="W438" s="30"/>
      <c r="X438" s="33"/>
      <c r="Y438" s="30"/>
      <c r="Z438" s="30"/>
      <c r="AA438" s="30"/>
      <c r="AB438" s="30"/>
      <c r="AC438" s="30"/>
      <c r="AD438" s="30"/>
      <c r="AE438" s="30"/>
      <c r="AF438" s="30"/>
      <c r="AG438" s="30"/>
      <c r="AH438" s="30"/>
      <c r="AI438" s="30"/>
      <c r="AJ438" s="30"/>
      <c r="AK438" s="30"/>
      <c r="AL438" s="30"/>
      <c r="AM438" s="30"/>
      <c r="AN438" s="30"/>
      <c r="AO438" s="30"/>
      <c r="AP438" s="30"/>
      <c r="AQ438" s="30"/>
      <c r="AR438" s="30"/>
      <c r="AS438" s="30"/>
      <c r="AT438" s="30"/>
      <c r="AU438" s="30"/>
      <c r="AV438" s="30"/>
      <c r="AW438" s="30"/>
      <c r="AX438" s="30"/>
    </row>
    <row r="457" spans="4:4" x14ac:dyDescent="0.25">
      <c r="D457" s="34"/>
    </row>
  </sheetData>
  <autoFilter ref="C1:AF457" xr:uid="{2663FCF9-34D5-4D90-A2C0-B45E5764D785}"/>
  <mergeCells count="44">
    <mergeCell ref="A6:A7"/>
    <mergeCell ref="B6:B7"/>
    <mergeCell ref="C6:C7"/>
    <mergeCell ref="D6:D7"/>
    <mergeCell ref="E6:E7"/>
    <mergeCell ref="Y2:AE2"/>
    <mergeCell ref="E5:O5"/>
    <mergeCell ref="R5:U5"/>
    <mergeCell ref="AF5:AX5"/>
    <mergeCell ref="F6:F7"/>
    <mergeCell ref="G6:G7"/>
    <mergeCell ref="H6:H7"/>
    <mergeCell ref="I6:I7"/>
    <mergeCell ref="J6:J7"/>
    <mergeCell ref="K6:K7"/>
    <mergeCell ref="X6:X7"/>
    <mergeCell ref="M6:M7"/>
    <mergeCell ref="N6:N7"/>
    <mergeCell ref="O6:O7"/>
    <mergeCell ref="P6:P7"/>
    <mergeCell ref="W6:W7"/>
    <mergeCell ref="AV6:AX6"/>
    <mergeCell ref="Y6:AA6"/>
    <mergeCell ref="AB6:AB7"/>
    <mergeCell ref="AC6:AC7"/>
    <mergeCell ref="AD6:AD7"/>
    <mergeCell ref="AE6:AE7"/>
    <mergeCell ref="AF6:AF7"/>
    <mergeCell ref="AG6:AI6"/>
    <mergeCell ref="AJ6:AL6"/>
    <mergeCell ref="AM6:AO6"/>
    <mergeCell ref="AP6:AR6"/>
    <mergeCell ref="AS6:AU6"/>
    <mergeCell ref="L9:L18"/>
    <mergeCell ref="M9:M18"/>
    <mergeCell ref="L19:L23"/>
    <mergeCell ref="M19:M23"/>
    <mergeCell ref="V6:V7"/>
    <mergeCell ref="Q6:Q7"/>
    <mergeCell ref="R6:R7"/>
    <mergeCell ref="S6:S7"/>
    <mergeCell ref="T6:T7"/>
    <mergeCell ref="U6:U7"/>
    <mergeCell ref="L6:L7"/>
  </mergeCells>
  <dataValidations count="18">
    <dataValidation type="decimal" errorStyle="warning" allowBlank="1" showInputMessage="1" showErrorMessage="1" errorTitle="Cena" error="mora biti enaka ali manjša od lastne cene" sqref="Q30 Q9:Q26" xr:uid="{73D9C730-C928-466B-8391-5EF5B257C1E0}">
      <formula1>0</formula1>
      <formula2>U9</formula2>
    </dataValidation>
    <dataValidation type="whole" allowBlank="1" showInputMessage="1" showErrorMessage="1" errorTitle="Letna stopnja izkoriščenosti" error="odstotek (celoštevilska vrednost)" sqref="V11 V9" xr:uid="{5B7CDDA1-46AF-405D-A33B-E10834DB8AC1}">
      <formula1>0</formula1>
      <formula2>100</formula2>
    </dataValidation>
    <dataValidation type="whole" allowBlank="1" showInputMessage="1" showErrorMessage="1" errorTitle="Stopnja odpisanosti" error="odstotek (celoštevilska vrednost)" sqref="W9:W26" xr:uid="{B163C0FB-2AB2-4E57-8047-0A5115E3D0FE}">
      <formula1>0</formula1>
      <formula2>100</formula2>
    </dataValidation>
    <dataValidation type="decimal" operator="greaterThanOrEqual" allowBlank="1" showInputMessage="1" showErrorMessage="1" errorTitle="Stroški materiala" error="decimalno število!" sqref="S30 S9:S26" xr:uid="{27C6B672-4B05-4DDA-828E-1ABED830A230}">
      <formula1>0</formula1>
    </dataValidation>
    <dataValidation type="decimal" operator="greaterThanOrEqual" allowBlank="1" showInputMessage="1" showErrorMessage="1" errorTitle="Stroški dela" error="decimalno število!" sqref="T30 AC30 AC9:AC22 T9:T26" xr:uid="{C8953FE0-164C-4C16-B32D-1C4C527A3DA7}">
      <formula1>0</formula1>
    </dataValidation>
    <dataValidation type="whole" allowBlank="1" showInputMessage="1" showErrorMessage="1" errorTitle="Mesečna stopnja izkoriščenosti" error="odstotek (celoštevilska vrednost)" sqref="V37 AF30 AF37 AF28 AF9:AF20 AU15 V10 V12:V20 V22:V26 V28 V30 AF22:AF26" xr:uid="{D27B9BFA-F11C-4B0F-87B1-4A11AD093646}">
      <formula1>0</formula1>
      <formula2>100</formula2>
    </dataValidation>
    <dataValidation type="whole" allowBlank="1" showInputMessage="1" showErrorMessage="1" errorTitle="Odstotek uporabe" error="odstotek (celoštevilska vrednost)" sqref="AU9:AU14 AU23:AU26 AI37:AI38 AL28 AI28 AL37 AR9:AR10 AI30 AR30 AX30 AU16:AU21 AO17:AO20 AI9:AI20 AL9:AL20 AO9:AO15 AI22:AI26 AX9:AX26 AR12:AR26 AO22:AO26 AL22:AL26" xr:uid="{8B5840E2-D40A-40D4-ABA0-17005FD2438F}">
      <formula1>0</formula1>
      <formula2>100</formula2>
    </dataValidation>
    <dataValidation type="whole" allowBlank="1" showInputMessage="1" showErrorMessage="1" errorTitle="Klasifikacija" error="Gl. zavihek Classification ali zavihek Klasifikacija_x000a_" sqref="AA23:AA26" xr:uid="{7AC723B2-5BA5-40C2-886C-65030E1614CB}">
      <formula1>1</formula1>
      <formula2>9</formula2>
    </dataValidation>
    <dataValidation type="whole" allowBlank="1" showInputMessage="1" showErrorMessage="1" errorTitle="Klasifikacija" error="Gl. zavihek Classification ali zavihek Klasifikacija_x000a_" sqref="Y23:Y26" xr:uid="{1F805153-F47A-4A11-B3EF-292F21967EA2}">
      <formula1>1</formula1>
      <formula2>6</formula2>
    </dataValidation>
    <dataValidation type="whole" allowBlank="1" showInputMessage="1" showErrorMessage="1" errorTitle="Klasifikacija" error="Gl. zavihek Classification ali zavihek Klasifikacija_x000a_" sqref="AB23:AB26" xr:uid="{B39B4B36-7FA3-4DC1-90CE-7DB62A08F7D9}">
      <formula1>1</formula1>
      <formula2>71</formula2>
    </dataValidation>
    <dataValidation type="decimal" allowBlank="1" showInputMessage="1" showErrorMessage="1" errorTitle="Stroški dela operaterja" error="decimalno število!" sqref="AD30 AD9:AD25 AE23 AD26:AE26" xr:uid="{AEEEAD02-1860-47A8-9620-61C50AD5615C}">
      <formula1>0</formula1>
      <formula2>200</formula2>
    </dataValidation>
    <dataValidation type="whole" allowBlank="1" showInputMessage="1" showErrorMessage="1" errorTitle="Klasifikacija" error="Gl. zavihek Classification ali zavihek Klasifikacija_x000a_" sqref="Y9:AA22 Y30:AA30 Z23:Z26" xr:uid="{8A43A387-3769-4E2B-B249-B3D40EEF94C5}">
      <formula1>1</formula1>
      <formula2>12</formula2>
    </dataValidation>
    <dataValidation type="textLength" allowBlank="1" showInputMessage="1" showErrorMessage="1" errorTitle="Equipment" error="Obvezen podatek!" prompt="Naslov opreme v angleškem jeziku - obvezen podatek_x000a_" sqref="I15" xr:uid="{3E5E315D-CE0E-44D0-8927-EA5691FDBFC7}">
      <formula1>1</formula1>
      <formula2>500</formula2>
    </dataValidation>
    <dataValidation type="textLength" allowBlank="1" showInputMessage="1" showErrorMessage="1" errorTitle="spletna stran" error="obvezen podatek!" promptTitle="spletna stran " prompt="navedite spletno stran, kjer je predstavljena raziskovalna oprema, cenik, pogoji dostopa, OBVEZEN PODATEK!" sqref="X13:X15 X24 X10 X22 X17" xr:uid="{4131E6D2-BADE-4149-BDB9-796ED3ED6A9A}">
      <formula1>0</formula1>
      <formula2>200</formula2>
    </dataValidation>
    <dataValidation type="decimal" operator="greaterThanOrEqual" allowBlank="1" showInputMessage="1" showErrorMessage="1" sqref="J15" xr:uid="{188026B2-0627-4DC1-ACD7-07EFCBF17AF0}">
      <formula1>0</formula1>
    </dataValidation>
    <dataValidation allowBlank="1" showInputMessage="1" showErrorMessage="1" prompt="Vpišite samo prvo leto nakupa" sqref="H15" xr:uid="{EE9F4630-E3D1-4B8F-93CF-A8E075219AED}"/>
    <dataValidation allowBlank="1" showInputMessage="1" showErrorMessage="1" prompt="Sicris šifra, vpišite samo enega skrbnika" sqref="F15" xr:uid="{190E24DE-3266-4EED-A938-735BABF1A67F}"/>
    <dataValidation allowBlank="1" showInputMessage="1" showErrorMessage="1" prompt="Vpišite šifro raziskovalnega oz. infrastrukturnega programa, ne navajajte dveh programov_x000a_ " sqref="D15" xr:uid="{8CB5CB8C-467C-41F4-A298-2B3F9236159E}"/>
  </dataValidations>
  <hyperlinks>
    <hyperlink ref="X9" r:id="rId1" xr:uid="{5822A41A-5F54-481C-B4B8-36C74F01E6D1}"/>
    <hyperlink ref="X11" r:id="rId2" xr:uid="{C64BCF90-F73A-4E89-9AF0-E3F835592D7E}"/>
    <hyperlink ref="X28" r:id="rId3" xr:uid="{A695A1AA-33F5-49B2-9C10-7185028BE947}"/>
    <hyperlink ref="X13" r:id="rId4" xr:uid="{7DEE712C-F8F2-4666-A844-8E2DF33E394D}"/>
    <hyperlink ref="X10" r:id="rId5" xr:uid="{E79D53C8-6DDA-483B-9541-BB7BA6367781}"/>
    <hyperlink ref="X12" r:id="rId6" xr:uid="{E4D85BBD-6F69-4B1F-9645-3A32079AF054}"/>
    <hyperlink ref="X19" r:id="rId7" xr:uid="{72591C15-E7C8-40B1-AE0A-C3704BF2B40D}"/>
    <hyperlink ref="X24" r:id="rId8" xr:uid="{F4D9AE57-F1B7-476C-A64C-8F4493CB7619}"/>
    <hyperlink ref="X25" r:id="rId9" xr:uid="{ED95A25A-2444-40B7-B0EC-4874751D02FC}"/>
    <hyperlink ref="X21" r:id="rId10" xr:uid="{6B27EED2-4328-4A1B-975F-B7D2FC764A1E}"/>
    <hyperlink ref="X16" r:id="rId11" xr:uid="{05A2D5BF-14E8-4128-829D-3B07D9282788}"/>
    <hyperlink ref="X14" r:id="rId12" xr:uid="{003931F4-F582-466D-A367-7DA588E9255C}"/>
    <hyperlink ref="X22" r:id="rId13" xr:uid="{71B866CD-EE56-42EE-803B-80D1358CCB21}"/>
    <hyperlink ref="X23" r:id="rId14" xr:uid="{7A8B1F84-7B91-45DF-A030-F11110C377A9}"/>
    <hyperlink ref="X18" r:id="rId15" xr:uid="{0E429385-C823-405A-ACE0-177AD65DE8F6}"/>
    <hyperlink ref="X20" r:id="rId16" xr:uid="{6EDDFAA1-600D-461B-928A-537FB0E9C286}"/>
    <hyperlink ref="X17" r:id="rId17" xr:uid="{65ACF6B7-FA7D-45BC-8A8F-89C967292D22}"/>
    <hyperlink ref="X29" r:id="rId18" xr:uid="{3B5038E8-850D-4591-86B4-E4138CD8F009}"/>
    <hyperlink ref="X15" r:id="rId19" xr:uid="{B508D5D7-F685-4AFC-A884-AC130AFD1F60}"/>
    <hyperlink ref="X26" r:id="rId20" xr:uid="{EA2EF845-4376-4335-952B-4FD4F601FEB7}"/>
    <hyperlink ref="X27" r:id="rId21" xr:uid="{0E574E2A-4315-4C1A-A278-D76148EC245B}"/>
    <hyperlink ref="X31" r:id="rId22" xr:uid="{8CDDBF17-6F20-46EA-B639-372C89D1548B}"/>
    <hyperlink ref="X32" r:id="rId23" xr:uid="{9B83650B-FB06-4870-95DE-FCB7A3E3ABBC}"/>
    <hyperlink ref="X34" r:id="rId24" xr:uid="{38E2186C-9148-4495-AF3D-5ABCEFC7D4C1}"/>
    <hyperlink ref="X41" r:id="rId25" xr:uid="{EEE920E9-7647-46B0-AFB4-6111755326E8}"/>
    <hyperlink ref="X35" r:id="rId26" xr:uid="{E23930D8-9DB0-44B4-A07F-62AC2C6157DE}"/>
    <hyperlink ref="X39" r:id="rId27" xr:uid="{9BA36E49-BBB0-4A98-AFE2-9A45C4D3C249}"/>
    <hyperlink ref="X38" r:id="rId28" xr:uid="{7E757F5B-9D8B-4DC7-8767-92758AAD45A4}"/>
    <hyperlink ref="X36" r:id="rId29" xr:uid="{4323F611-5473-484B-A3A5-8AA40C0C3CC1}"/>
  </hyperlinks>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32" sqref="B32"/>
    </sheetView>
  </sheetViews>
  <sheetFormatPr defaultColWidth="9.140625" defaultRowHeight="12.75" x14ac:dyDescent="0.2"/>
  <cols>
    <col min="1" max="1" width="17" style="49" customWidth="1"/>
    <col min="2" max="2" width="87.42578125" style="37" customWidth="1"/>
    <col min="3" max="5" width="9.140625" style="35" customWidth="1"/>
    <col min="6" max="16384" width="9.140625" style="35"/>
  </cols>
  <sheetData>
    <row r="1" spans="1:2" x14ac:dyDescent="0.2">
      <c r="A1" s="149" t="s">
        <v>46</v>
      </c>
      <c r="B1" s="149"/>
    </row>
    <row r="2" spans="1:2" ht="9" customHeight="1" x14ac:dyDescent="0.2">
      <c r="A2" s="36"/>
    </row>
    <row r="3" spans="1:2" ht="29.25" customHeight="1" x14ac:dyDescent="0.2">
      <c r="A3" s="38" t="s">
        <v>47</v>
      </c>
      <c r="B3" s="39" t="s">
        <v>48</v>
      </c>
    </row>
    <row r="4" spans="1:2" ht="8.25" customHeight="1" x14ac:dyDescent="0.2">
      <c r="A4" s="40"/>
      <c r="B4" s="39"/>
    </row>
    <row r="5" spans="1:2" x14ac:dyDescent="0.2">
      <c r="A5" s="38" t="s">
        <v>49</v>
      </c>
      <c r="B5" s="41" t="s">
        <v>50</v>
      </c>
    </row>
    <row r="6" spans="1:2" x14ac:dyDescent="0.2">
      <c r="A6" s="40"/>
      <c r="B6" s="39" t="s">
        <v>51</v>
      </c>
    </row>
    <row r="7" spans="1:2" ht="14.25" customHeight="1" x14ac:dyDescent="0.2">
      <c r="A7" s="40"/>
      <c r="B7" s="42" t="s">
        <v>52</v>
      </c>
    </row>
    <row r="8" spans="1:2" ht="13.5" customHeight="1" x14ac:dyDescent="0.2">
      <c r="A8" s="40"/>
      <c r="B8" s="43" t="s">
        <v>53</v>
      </c>
    </row>
    <row r="9" spans="1:2" x14ac:dyDescent="0.2">
      <c r="A9" s="40"/>
      <c r="B9" s="42" t="s">
        <v>54</v>
      </c>
    </row>
    <row r="10" spans="1:2" x14ac:dyDescent="0.2">
      <c r="A10" s="40"/>
      <c r="B10" s="44" t="s">
        <v>55</v>
      </c>
    </row>
    <row r="11" spans="1:2" x14ac:dyDescent="0.2">
      <c r="A11" s="40"/>
      <c r="B11" s="44"/>
    </row>
    <row r="12" spans="1:2" x14ac:dyDescent="0.2">
      <c r="A12" s="38" t="s">
        <v>56</v>
      </c>
      <c r="B12" s="39" t="s">
        <v>57</v>
      </c>
    </row>
    <row r="13" spans="1:2" x14ac:dyDescent="0.2">
      <c r="A13" s="40"/>
      <c r="B13" s="39"/>
    </row>
    <row r="14" spans="1:2" ht="25.5" x14ac:dyDescent="0.2">
      <c r="A14" s="45" t="s">
        <v>58</v>
      </c>
      <c r="B14" s="46" t="s">
        <v>59</v>
      </c>
    </row>
    <row r="15" spans="1:2" x14ac:dyDescent="0.2">
      <c r="A15" s="47"/>
      <c r="B15" s="46"/>
    </row>
    <row r="16" spans="1:2" ht="25.5" x14ac:dyDescent="0.2">
      <c r="A16" s="45" t="s">
        <v>60</v>
      </c>
      <c r="B16" s="46" t="s">
        <v>61</v>
      </c>
    </row>
    <row r="17" spans="1:2" ht="25.5" x14ac:dyDescent="0.2">
      <c r="A17" s="47"/>
      <c r="B17" s="46" t="s">
        <v>62</v>
      </c>
    </row>
    <row r="18" spans="1:2" x14ac:dyDescent="0.2">
      <c r="A18" s="47"/>
      <c r="B18" s="48" t="s">
        <v>63</v>
      </c>
    </row>
    <row r="19" spans="1:2" x14ac:dyDescent="0.2">
      <c r="A19" s="40"/>
      <c r="B19" s="41"/>
    </row>
    <row r="20" spans="1:2" ht="25.5" x14ac:dyDescent="0.2">
      <c r="A20" s="38" t="s">
        <v>64</v>
      </c>
      <c r="B20" s="41" t="s">
        <v>65</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51" bestFit="1" customWidth="1"/>
    <col min="2" max="2" width="18.7109375" style="51" customWidth="1"/>
    <col min="3" max="3" width="20" style="51" customWidth="1"/>
    <col min="4" max="4" width="3.42578125" style="51" bestFit="1" customWidth="1"/>
    <col min="5" max="6" width="26.42578125" style="51" customWidth="1"/>
    <col min="7" max="7" width="3.28515625" style="51" bestFit="1" customWidth="1"/>
    <col min="8" max="8" width="31.28515625" style="51" customWidth="1"/>
    <col min="9" max="9" width="33" style="51" customWidth="1"/>
    <col min="10" max="12" width="9.140625" style="51" customWidth="1"/>
    <col min="13" max="16384" width="9.140625" style="51"/>
  </cols>
  <sheetData>
    <row r="1" spans="1:11" x14ac:dyDescent="0.25">
      <c r="A1" s="50" t="s">
        <v>38</v>
      </c>
      <c r="B1" s="50" t="s">
        <v>66</v>
      </c>
      <c r="C1" s="50" t="s">
        <v>67</v>
      </c>
      <c r="D1" s="50" t="s">
        <v>39</v>
      </c>
      <c r="E1" s="50" t="s">
        <v>68</v>
      </c>
      <c r="F1" s="50" t="s">
        <v>69</v>
      </c>
      <c r="G1" s="50" t="s">
        <v>40</v>
      </c>
      <c r="H1" s="50" t="s">
        <v>70</v>
      </c>
      <c r="I1" s="50" t="s">
        <v>71</v>
      </c>
      <c r="K1" s="52"/>
    </row>
    <row r="2" spans="1:11" x14ac:dyDescent="0.25">
      <c r="A2" s="53">
        <v>1</v>
      </c>
      <c r="B2" s="151" t="s">
        <v>72</v>
      </c>
      <c r="C2" s="151" t="s">
        <v>73</v>
      </c>
      <c r="D2" s="53">
        <v>1</v>
      </c>
      <c r="E2" s="51" t="s">
        <v>74</v>
      </c>
      <c r="F2" s="51" t="s">
        <v>75</v>
      </c>
      <c r="G2" s="53">
        <v>1</v>
      </c>
      <c r="H2" s="51" t="s">
        <v>76</v>
      </c>
      <c r="I2" s="51" t="s">
        <v>77</v>
      </c>
    </row>
    <row r="3" spans="1:11" x14ac:dyDescent="0.25">
      <c r="A3" s="53"/>
      <c r="B3" s="151"/>
      <c r="C3" s="151"/>
      <c r="D3" s="53"/>
      <c r="G3" s="53">
        <v>2</v>
      </c>
      <c r="H3" s="51" t="s">
        <v>78</v>
      </c>
      <c r="I3" s="51" t="s">
        <v>79</v>
      </c>
    </row>
    <row r="4" spans="1:11" x14ac:dyDescent="0.25">
      <c r="A4" s="53"/>
      <c r="D4" s="53"/>
      <c r="G4" s="53">
        <v>3</v>
      </c>
      <c r="H4" s="54" t="s">
        <v>80</v>
      </c>
      <c r="I4" s="51" t="s">
        <v>81</v>
      </c>
    </row>
    <row r="5" spans="1:11" x14ac:dyDescent="0.25">
      <c r="A5" s="53"/>
      <c r="D5" s="53"/>
      <c r="G5" s="53">
        <v>4</v>
      </c>
      <c r="H5" s="51" t="s">
        <v>82</v>
      </c>
      <c r="I5" s="51" t="s">
        <v>83</v>
      </c>
    </row>
    <row r="6" spans="1:11" x14ac:dyDescent="0.25">
      <c r="A6" s="53"/>
      <c r="D6" s="53"/>
      <c r="G6" s="53">
        <v>5</v>
      </c>
      <c r="H6" s="51" t="s">
        <v>84</v>
      </c>
      <c r="I6" s="51" t="s">
        <v>85</v>
      </c>
    </row>
    <row r="7" spans="1:11" x14ac:dyDescent="0.25">
      <c r="A7" s="53"/>
      <c r="D7" s="53"/>
      <c r="G7" s="53">
        <v>6</v>
      </c>
      <c r="H7" s="51" t="s">
        <v>86</v>
      </c>
      <c r="I7" s="51" t="s">
        <v>87</v>
      </c>
    </row>
    <row r="8" spans="1:11" x14ac:dyDescent="0.25">
      <c r="A8" s="53"/>
      <c r="D8" s="53"/>
      <c r="G8" s="53">
        <v>7</v>
      </c>
      <c r="H8" s="51" t="s">
        <v>88</v>
      </c>
      <c r="I8" s="51" t="s">
        <v>89</v>
      </c>
    </row>
    <row r="9" spans="1:11" x14ac:dyDescent="0.25">
      <c r="A9" s="53"/>
      <c r="D9" s="53">
        <v>2</v>
      </c>
      <c r="E9" s="51" t="s">
        <v>90</v>
      </c>
      <c r="F9" s="51" t="s">
        <v>91</v>
      </c>
      <c r="G9" s="53">
        <v>1</v>
      </c>
      <c r="H9" s="51" t="s">
        <v>92</v>
      </c>
      <c r="I9" s="51" t="s">
        <v>93</v>
      </c>
    </row>
    <row r="10" spans="1:11" x14ac:dyDescent="0.25">
      <c r="A10" s="53"/>
      <c r="D10" s="53"/>
      <c r="G10" s="53">
        <v>2</v>
      </c>
      <c r="H10" s="51" t="s">
        <v>94</v>
      </c>
      <c r="I10" s="51" t="s">
        <v>95</v>
      </c>
    </row>
    <row r="11" spans="1:11" x14ac:dyDescent="0.25">
      <c r="A11" s="53"/>
      <c r="D11" s="53"/>
      <c r="G11" s="53">
        <v>3</v>
      </c>
      <c r="H11" s="51" t="s">
        <v>96</v>
      </c>
      <c r="I11" s="51" t="s">
        <v>97</v>
      </c>
    </row>
    <row r="12" spans="1:11" x14ac:dyDescent="0.25">
      <c r="A12" s="53"/>
      <c r="D12" s="53"/>
      <c r="G12" s="53">
        <v>4</v>
      </c>
      <c r="H12" s="51" t="s">
        <v>98</v>
      </c>
      <c r="I12" s="51" t="s">
        <v>99</v>
      </c>
    </row>
    <row r="13" spans="1:11" x14ac:dyDescent="0.25">
      <c r="A13" s="53"/>
      <c r="D13" s="53">
        <v>3</v>
      </c>
      <c r="E13" s="51" t="s">
        <v>100</v>
      </c>
      <c r="F13" s="51" t="s">
        <v>101</v>
      </c>
      <c r="G13" s="53">
        <v>1</v>
      </c>
      <c r="H13" s="51" t="s">
        <v>102</v>
      </c>
      <c r="I13" s="51" t="s">
        <v>103</v>
      </c>
    </row>
    <row r="14" spans="1:11" x14ac:dyDescent="0.25">
      <c r="A14" s="53"/>
      <c r="D14" s="53"/>
      <c r="G14" s="53">
        <v>2</v>
      </c>
      <c r="H14" s="51" t="s">
        <v>104</v>
      </c>
      <c r="I14" s="51" t="s">
        <v>105</v>
      </c>
    </row>
    <row r="15" spans="1:11" x14ac:dyDescent="0.25">
      <c r="A15" s="53"/>
      <c r="D15" s="53"/>
      <c r="G15" s="53">
        <v>3</v>
      </c>
      <c r="H15" s="51" t="s">
        <v>106</v>
      </c>
      <c r="I15" s="51" t="s">
        <v>106</v>
      </c>
    </row>
    <row r="16" spans="1:11" x14ac:dyDescent="0.25">
      <c r="A16" s="53"/>
      <c r="D16" s="53"/>
      <c r="G16" s="53">
        <v>4</v>
      </c>
      <c r="H16" s="51" t="s">
        <v>107</v>
      </c>
      <c r="I16" s="51" t="s">
        <v>108</v>
      </c>
    </row>
    <row r="17" spans="1:9" x14ac:dyDescent="0.25">
      <c r="A17" s="53"/>
      <c r="D17" s="53"/>
      <c r="G17" s="53">
        <v>5</v>
      </c>
      <c r="H17" s="51" t="s">
        <v>109</v>
      </c>
      <c r="I17" s="51" t="s">
        <v>110</v>
      </c>
    </row>
    <row r="18" spans="1:9" x14ac:dyDescent="0.25">
      <c r="A18" s="53"/>
      <c r="D18" s="53">
        <v>4</v>
      </c>
      <c r="E18" s="51" t="s">
        <v>111</v>
      </c>
      <c r="F18" s="51" t="s">
        <v>112</v>
      </c>
      <c r="G18" s="53">
        <v>1</v>
      </c>
      <c r="H18" s="51" t="s">
        <v>113</v>
      </c>
      <c r="I18" s="51" t="s">
        <v>114</v>
      </c>
    </row>
    <row r="19" spans="1:9" x14ac:dyDescent="0.25">
      <c r="A19" s="53"/>
      <c r="D19" s="53"/>
      <c r="G19" s="53">
        <v>2</v>
      </c>
      <c r="H19" s="54" t="s">
        <v>115</v>
      </c>
      <c r="I19" s="51" t="s">
        <v>116</v>
      </c>
    </row>
    <row r="20" spans="1:9" x14ac:dyDescent="0.25">
      <c r="A20" s="53"/>
      <c r="D20" s="53"/>
      <c r="G20" s="53">
        <v>3</v>
      </c>
      <c r="H20" s="51" t="s">
        <v>117</v>
      </c>
      <c r="I20" s="51" t="s">
        <v>118</v>
      </c>
    </row>
    <row r="21" spans="1:9" x14ac:dyDescent="0.25">
      <c r="A21" s="53"/>
      <c r="D21" s="53"/>
      <c r="G21" s="53">
        <v>4</v>
      </c>
      <c r="H21" s="51" t="s">
        <v>119</v>
      </c>
      <c r="I21" s="51" t="s">
        <v>120</v>
      </c>
    </row>
    <row r="22" spans="1:9" x14ac:dyDescent="0.25">
      <c r="A22" s="53"/>
      <c r="D22" s="53">
        <v>5</v>
      </c>
      <c r="E22" s="51" t="s">
        <v>121</v>
      </c>
      <c r="F22" s="51" t="s">
        <v>122</v>
      </c>
      <c r="G22" s="53">
        <v>1</v>
      </c>
      <c r="H22" s="51" t="s">
        <v>123</v>
      </c>
      <c r="I22" s="51" t="s">
        <v>124</v>
      </c>
    </row>
    <row r="23" spans="1:9" x14ac:dyDescent="0.25">
      <c r="A23" s="53"/>
      <c r="D23" s="53"/>
      <c r="G23" s="53">
        <v>2</v>
      </c>
      <c r="H23" s="54" t="s">
        <v>125</v>
      </c>
      <c r="I23" s="51" t="s">
        <v>126</v>
      </c>
    </row>
    <row r="24" spans="1:9" x14ac:dyDescent="0.25">
      <c r="A24" s="53"/>
      <c r="D24" s="53"/>
      <c r="G24" s="53">
        <v>3</v>
      </c>
      <c r="H24" s="51" t="s">
        <v>127</v>
      </c>
      <c r="I24" s="51" t="s">
        <v>128</v>
      </c>
    </row>
    <row r="25" spans="1:9" x14ac:dyDescent="0.25">
      <c r="A25" s="53"/>
      <c r="D25" s="53">
        <v>6</v>
      </c>
      <c r="E25" s="51" t="s">
        <v>96</v>
      </c>
      <c r="F25" s="51" t="s">
        <v>129</v>
      </c>
      <c r="G25" s="53">
        <v>1</v>
      </c>
      <c r="H25" s="51" t="s">
        <v>130</v>
      </c>
      <c r="I25" s="51" t="s">
        <v>131</v>
      </c>
    </row>
    <row r="26" spans="1:9" x14ac:dyDescent="0.25">
      <c r="A26" s="53"/>
      <c r="D26" s="53"/>
      <c r="G26" s="53">
        <v>2</v>
      </c>
      <c r="H26" s="51" t="s">
        <v>132</v>
      </c>
      <c r="I26" s="51" t="s">
        <v>132</v>
      </c>
    </row>
    <row r="27" spans="1:9" x14ac:dyDescent="0.25">
      <c r="A27" s="53"/>
      <c r="D27" s="53">
        <v>7</v>
      </c>
      <c r="E27" s="51" t="s">
        <v>133</v>
      </c>
      <c r="F27" s="51" t="s">
        <v>134</v>
      </c>
      <c r="G27" s="53">
        <v>1</v>
      </c>
      <c r="H27" s="51" t="s">
        <v>135</v>
      </c>
      <c r="I27" s="51" t="s">
        <v>136</v>
      </c>
    </row>
    <row r="28" spans="1:9" x14ac:dyDescent="0.25">
      <c r="A28" s="53"/>
      <c r="D28" s="53"/>
      <c r="G28" s="53">
        <v>2</v>
      </c>
      <c r="H28" s="51" t="s">
        <v>137</v>
      </c>
      <c r="I28" s="51" t="s">
        <v>138</v>
      </c>
    </row>
    <row r="29" spans="1:9" x14ac:dyDescent="0.25">
      <c r="A29" s="53"/>
      <c r="D29" s="53"/>
      <c r="G29" s="53">
        <v>3</v>
      </c>
      <c r="H29" s="51" t="s">
        <v>139</v>
      </c>
      <c r="I29" s="51" t="s">
        <v>140</v>
      </c>
    </row>
    <row r="30" spans="1:9" x14ac:dyDescent="0.25">
      <c r="A30" s="53"/>
      <c r="D30" s="53"/>
      <c r="G30" s="53">
        <v>4</v>
      </c>
      <c r="H30" s="51" t="s">
        <v>141</v>
      </c>
      <c r="I30" s="51" t="s">
        <v>142</v>
      </c>
    </row>
    <row r="31" spans="1:9" x14ac:dyDescent="0.25">
      <c r="A31" s="53"/>
      <c r="D31" s="53"/>
      <c r="G31" s="53">
        <v>5</v>
      </c>
      <c r="H31" s="51" t="s">
        <v>143</v>
      </c>
      <c r="I31" s="51" t="s">
        <v>144</v>
      </c>
    </row>
    <row r="32" spans="1:9" x14ac:dyDescent="0.25">
      <c r="A32" s="53"/>
      <c r="D32" s="53"/>
      <c r="G32" s="53">
        <v>6</v>
      </c>
      <c r="H32" s="51" t="s">
        <v>145</v>
      </c>
      <c r="I32" s="51" t="s">
        <v>146</v>
      </c>
    </row>
    <row r="33" spans="1:9" x14ac:dyDescent="0.25">
      <c r="A33" s="53"/>
      <c r="D33" s="53">
        <v>8</v>
      </c>
      <c r="E33" s="51" t="s">
        <v>147</v>
      </c>
      <c r="F33" s="51" t="s">
        <v>148</v>
      </c>
      <c r="G33" s="53">
        <v>1</v>
      </c>
      <c r="H33" s="51" t="s">
        <v>149</v>
      </c>
      <c r="I33" s="51" t="s">
        <v>150</v>
      </c>
    </row>
    <row r="34" spans="1:9" x14ac:dyDescent="0.25">
      <c r="A34" s="53"/>
      <c r="D34" s="53"/>
      <c r="G34" s="53">
        <v>2</v>
      </c>
      <c r="H34" s="51" t="s">
        <v>151</v>
      </c>
      <c r="I34" s="51" t="s">
        <v>151</v>
      </c>
    </row>
    <row r="35" spans="1:9" x14ac:dyDescent="0.25">
      <c r="A35" s="53"/>
      <c r="D35" s="53"/>
      <c r="G35" s="53">
        <v>3</v>
      </c>
      <c r="H35" s="51" t="s">
        <v>152</v>
      </c>
      <c r="I35" s="51" t="s">
        <v>153</v>
      </c>
    </row>
    <row r="36" spans="1:9" x14ac:dyDescent="0.25">
      <c r="A36" s="53"/>
      <c r="D36" s="53">
        <v>9</v>
      </c>
      <c r="E36" s="51" t="s">
        <v>154</v>
      </c>
      <c r="F36" s="51" t="s">
        <v>155</v>
      </c>
      <c r="G36" s="53">
        <v>1</v>
      </c>
      <c r="H36" s="51" t="s">
        <v>156</v>
      </c>
      <c r="I36" s="51" t="s">
        <v>157</v>
      </c>
    </row>
    <row r="37" spans="1:9" x14ac:dyDescent="0.25">
      <c r="A37" s="55"/>
      <c r="B37" s="56"/>
      <c r="C37" s="56"/>
      <c r="D37" s="55"/>
      <c r="E37" s="56"/>
      <c r="F37" s="56"/>
      <c r="G37" s="55">
        <v>2</v>
      </c>
      <c r="H37" s="56" t="s">
        <v>158</v>
      </c>
      <c r="I37" s="56" t="s">
        <v>159</v>
      </c>
    </row>
    <row r="38" spans="1:9" x14ac:dyDescent="0.25">
      <c r="A38" s="53">
        <v>2</v>
      </c>
      <c r="B38" s="150" t="s">
        <v>160</v>
      </c>
      <c r="C38" s="150" t="s">
        <v>161</v>
      </c>
      <c r="D38" s="53">
        <v>1</v>
      </c>
      <c r="E38" s="51" t="s">
        <v>162</v>
      </c>
      <c r="F38" s="51" t="s">
        <v>163</v>
      </c>
      <c r="G38" s="53">
        <v>1</v>
      </c>
      <c r="H38" s="51" t="s">
        <v>164</v>
      </c>
      <c r="I38" s="51" t="s">
        <v>165</v>
      </c>
    </row>
    <row r="39" spans="1:9" x14ac:dyDescent="0.25">
      <c r="A39" s="53"/>
      <c r="B39" s="151"/>
      <c r="C39" s="151"/>
      <c r="D39" s="53"/>
      <c r="G39" s="53">
        <v>2</v>
      </c>
      <c r="H39" s="51" t="s">
        <v>166</v>
      </c>
      <c r="I39" s="51" t="s">
        <v>167</v>
      </c>
    </row>
    <row r="40" spans="1:9" x14ac:dyDescent="0.25">
      <c r="A40" s="53"/>
      <c r="D40" s="53"/>
      <c r="G40" s="53">
        <v>3</v>
      </c>
      <c r="H40" s="51" t="s">
        <v>168</v>
      </c>
      <c r="I40" s="51" t="s">
        <v>169</v>
      </c>
    </row>
    <row r="41" spans="1:9" x14ac:dyDescent="0.25">
      <c r="A41" s="53"/>
      <c r="D41" s="53"/>
      <c r="G41" s="53">
        <v>4</v>
      </c>
      <c r="H41" s="51" t="s">
        <v>170</v>
      </c>
      <c r="I41" s="51" t="s">
        <v>171</v>
      </c>
    </row>
    <row r="42" spans="1:9" x14ac:dyDescent="0.25">
      <c r="A42" s="53"/>
      <c r="D42" s="53">
        <v>2</v>
      </c>
      <c r="E42" s="51" t="s">
        <v>172</v>
      </c>
      <c r="F42" s="51" t="s">
        <v>172</v>
      </c>
      <c r="G42" s="53">
        <v>1</v>
      </c>
      <c r="H42" s="51" t="s">
        <v>173</v>
      </c>
      <c r="I42" s="51" t="s">
        <v>174</v>
      </c>
    </row>
    <row r="43" spans="1:9" x14ac:dyDescent="0.25">
      <c r="A43" s="53"/>
      <c r="D43" s="53"/>
      <c r="G43" s="53">
        <v>2</v>
      </c>
      <c r="H43" s="51" t="s">
        <v>175</v>
      </c>
      <c r="I43" s="51" t="s">
        <v>176</v>
      </c>
    </row>
    <row r="44" spans="1:9" x14ac:dyDescent="0.25">
      <c r="A44" s="53"/>
      <c r="D44" s="53">
        <v>3</v>
      </c>
      <c r="E44" s="51" t="s">
        <v>177</v>
      </c>
      <c r="F44" s="51" t="s">
        <v>178</v>
      </c>
      <c r="G44" s="53">
        <v>1</v>
      </c>
      <c r="H44" s="51" t="s">
        <v>179</v>
      </c>
      <c r="I44" s="51" t="s">
        <v>180</v>
      </c>
    </row>
    <row r="45" spans="1:9" x14ac:dyDescent="0.25">
      <c r="A45" s="53"/>
      <c r="D45" s="53"/>
      <c r="G45" s="53">
        <v>2</v>
      </c>
      <c r="H45" s="51" t="s">
        <v>181</v>
      </c>
      <c r="I45" s="51" t="s">
        <v>182</v>
      </c>
    </row>
    <row r="46" spans="1:9" x14ac:dyDescent="0.25">
      <c r="A46" s="53"/>
      <c r="D46" s="53"/>
      <c r="G46" s="53">
        <v>3</v>
      </c>
      <c r="H46" s="51" t="s">
        <v>183</v>
      </c>
      <c r="I46" s="51" t="s">
        <v>184</v>
      </c>
    </row>
    <row r="47" spans="1:9" x14ac:dyDescent="0.25">
      <c r="A47" s="53"/>
      <c r="D47" s="53"/>
      <c r="G47" s="53">
        <v>4</v>
      </c>
      <c r="H47" s="54" t="s">
        <v>185</v>
      </c>
      <c r="I47" s="51" t="s">
        <v>186</v>
      </c>
    </row>
    <row r="48" spans="1:9" x14ac:dyDescent="0.25">
      <c r="A48" s="53"/>
      <c r="D48" s="53"/>
      <c r="G48" s="53">
        <v>5</v>
      </c>
      <c r="H48" s="51" t="s">
        <v>187</v>
      </c>
      <c r="I48" s="51" t="s">
        <v>188</v>
      </c>
    </row>
    <row r="49" spans="1:9" x14ac:dyDescent="0.25">
      <c r="A49" s="53"/>
      <c r="D49" s="53"/>
      <c r="G49" s="53">
        <v>6</v>
      </c>
      <c r="H49" s="51" t="s">
        <v>189</v>
      </c>
      <c r="I49" s="51" t="s">
        <v>190</v>
      </c>
    </row>
    <row r="50" spans="1:9" x14ac:dyDescent="0.25">
      <c r="A50" s="53"/>
      <c r="D50" s="53">
        <v>4</v>
      </c>
      <c r="E50" s="51" t="s">
        <v>191</v>
      </c>
      <c r="F50" s="51" t="s">
        <v>192</v>
      </c>
      <c r="G50" s="53">
        <v>1</v>
      </c>
      <c r="H50" s="51" t="s">
        <v>193</v>
      </c>
      <c r="I50" s="51" t="s">
        <v>194</v>
      </c>
    </row>
    <row r="51" spans="1:9" x14ac:dyDescent="0.25">
      <c r="A51" s="53"/>
      <c r="D51" s="53"/>
      <c r="G51" s="53">
        <v>2</v>
      </c>
      <c r="H51" s="51" t="s">
        <v>195</v>
      </c>
      <c r="I51" s="51" t="s">
        <v>196</v>
      </c>
    </row>
    <row r="52" spans="1:9" x14ac:dyDescent="0.25">
      <c r="A52" s="53"/>
      <c r="D52" s="53"/>
      <c r="G52" s="53">
        <v>3</v>
      </c>
      <c r="H52" s="51" t="s">
        <v>197</v>
      </c>
      <c r="I52" s="51" t="s">
        <v>198</v>
      </c>
    </row>
    <row r="53" spans="1:9" x14ac:dyDescent="0.25">
      <c r="A53" s="53"/>
      <c r="D53" s="53"/>
      <c r="G53" s="53">
        <v>4</v>
      </c>
      <c r="H53" s="51" t="s">
        <v>199</v>
      </c>
      <c r="I53" s="51" t="s">
        <v>200</v>
      </c>
    </row>
    <row r="54" spans="1:9" x14ac:dyDescent="0.25">
      <c r="A54" s="53"/>
      <c r="D54" s="53">
        <v>5</v>
      </c>
      <c r="E54" s="51" t="s">
        <v>96</v>
      </c>
      <c r="F54" s="51" t="s">
        <v>129</v>
      </c>
      <c r="G54" s="53">
        <v>1</v>
      </c>
      <c r="H54" s="51" t="s">
        <v>201</v>
      </c>
      <c r="I54" s="51" t="s">
        <v>202</v>
      </c>
    </row>
    <row r="55" spans="1:9" x14ac:dyDescent="0.25">
      <c r="A55" s="53"/>
      <c r="D55" s="53"/>
      <c r="G55" s="53">
        <v>2</v>
      </c>
      <c r="H55" s="51" t="s">
        <v>203</v>
      </c>
      <c r="I55" s="51" t="s">
        <v>203</v>
      </c>
    </row>
    <row r="56" spans="1:9" x14ac:dyDescent="0.25">
      <c r="A56" s="53"/>
      <c r="D56" s="53"/>
      <c r="G56" s="53">
        <v>3</v>
      </c>
      <c r="H56" s="51" t="s">
        <v>204</v>
      </c>
      <c r="I56" s="51" t="s">
        <v>205</v>
      </c>
    </row>
    <row r="57" spans="1:9" x14ac:dyDescent="0.25">
      <c r="A57" s="53"/>
      <c r="D57" s="53"/>
      <c r="G57" s="53">
        <v>4</v>
      </c>
      <c r="H57" s="51" t="s">
        <v>206</v>
      </c>
      <c r="I57" s="51" t="s">
        <v>207</v>
      </c>
    </row>
    <row r="58" spans="1:9" x14ac:dyDescent="0.25">
      <c r="A58" s="53"/>
      <c r="D58" s="53"/>
      <c r="G58" s="53">
        <v>5</v>
      </c>
      <c r="H58" s="51" t="s">
        <v>208</v>
      </c>
      <c r="I58" s="51" t="s">
        <v>209</v>
      </c>
    </row>
    <row r="59" spans="1:9" x14ac:dyDescent="0.25">
      <c r="A59" s="53"/>
      <c r="D59" s="53"/>
      <c r="G59" s="53">
        <v>6</v>
      </c>
      <c r="H59" s="51" t="s">
        <v>210</v>
      </c>
      <c r="I59" s="51" t="s">
        <v>211</v>
      </c>
    </row>
    <row r="60" spans="1:9" x14ac:dyDescent="0.25">
      <c r="A60" s="55"/>
      <c r="B60" s="56"/>
      <c r="C60" s="56"/>
      <c r="D60" s="55"/>
      <c r="E60" s="56"/>
      <c r="F60" s="56"/>
      <c r="G60" s="55">
        <v>7</v>
      </c>
      <c r="H60" s="56" t="s">
        <v>212</v>
      </c>
      <c r="I60" s="56" t="s">
        <v>213</v>
      </c>
    </row>
    <row r="61" spans="1:9" x14ac:dyDescent="0.25">
      <c r="A61" s="53">
        <v>3</v>
      </c>
      <c r="B61" s="150" t="s">
        <v>214</v>
      </c>
      <c r="C61" s="150" t="s">
        <v>215</v>
      </c>
      <c r="D61" s="53">
        <v>1</v>
      </c>
      <c r="E61" s="51" t="s">
        <v>216</v>
      </c>
      <c r="F61" s="51" t="s">
        <v>217</v>
      </c>
      <c r="G61" s="53">
        <v>1</v>
      </c>
      <c r="H61" s="51" t="s">
        <v>218</v>
      </c>
      <c r="I61" s="51" t="s">
        <v>218</v>
      </c>
    </row>
    <row r="62" spans="1:9" x14ac:dyDescent="0.25">
      <c r="A62" s="53"/>
      <c r="B62" s="151"/>
      <c r="C62" s="151"/>
      <c r="D62" s="53"/>
      <c r="G62" s="53">
        <v>2</v>
      </c>
      <c r="H62" s="51" t="s">
        <v>204</v>
      </c>
      <c r="I62" s="51" t="s">
        <v>205</v>
      </c>
    </row>
    <row r="63" spans="1:9" x14ac:dyDescent="0.25">
      <c r="A63" s="53"/>
      <c r="D63" s="53"/>
      <c r="G63" s="53">
        <v>3</v>
      </c>
      <c r="H63" s="51" t="s">
        <v>219</v>
      </c>
      <c r="I63" s="51" t="s">
        <v>220</v>
      </c>
    </row>
    <row r="64" spans="1:9" x14ac:dyDescent="0.25">
      <c r="A64" s="53"/>
      <c r="D64" s="53"/>
      <c r="G64" s="53">
        <v>4</v>
      </c>
      <c r="H64" s="51" t="s">
        <v>92</v>
      </c>
      <c r="I64" s="51" t="s">
        <v>93</v>
      </c>
    </row>
    <row r="65" spans="1:9" x14ac:dyDescent="0.25">
      <c r="A65" s="53"/>
      <c r="D65" s="53"/>
      <c r="G65" s="53">
        <v>5</v>
      </c>
      <c r="H65" s="51" t="s">
        <v>221</v>
      </c>
      <c r="I65" s="51" t="s">
        <v>221</v>
      </c>
    </row>
    <row r="66" spans="1:9" x14ac:dyDescent="0.25">
      <c r="A66" s="53"/>
      <c r="D66" s="53"/>
      <c r="G66" s="53">
        <v>6</v>
      </c>
      <c r="H66" s="51" t="s">
        <v>222</v>
      </c>
      <c r="I66" s="51" t="s">
        <v>223</v>
      </c>
    </row>
    <row r="67" spans="1:9" x14ac:dyDescent="0.25">
      <c r="A67" s="53"/>
      <c r="D67" s="53"/>
      <c r="G67" s="53">
        <v>7</v>
      </c>
      <c r="H67" s="51" t="s">
        <v>224</v>
      </c>
      <c r="I67" s="51" t="s">
        <v>225</v>
      </c>
    </row>
    <row r="68" spans="1:9" x14ac:dyDescent="0.25">
      <c r="A68" s="53"/>
      <c r="D68" s="53"/>
      <c r="G68" s="53">
        <v>8</v>
      </c>
      <c r="H68" s="51" t="s">
        <v>226</v>
      </c>
      <c r="I68" s="51" t="s">
        <v>227</v>
      </c>
    </row>
    <row r="69" spans="1:9" x14ac:dyDescent="0.25">
      <c r="A69" s="53"/>
      <c r="D69" s="53">
        <v>2</v>
      </c>
      <c r="E69" s="51" t="s">
        <v>228</v>
      </c>
      <c r="F69" s="51" t="s">
        <v>229</v>
      </c>
      <c r="G69" s="53">
        <v>1</v>
      </c>
      <c r="H69" s="51" t="s">
        <v>230</v>
      </c>
      <c r="I69" s="51" t="s">
        <v>231</v>
      </c>
    </row>
    <row r="70" spans="1:9" x14ac:dyDescent="0.25">
      <c r="A70" s="53"/>
      <c r="D70" s="53"/>
      <c r="G70" s="53">
        <v>2</v>
      </c>
      <c r="H70" s="51" t="s">
        <v>232</v>
      </c>
      <c r="I70" s="51" t="s">
        <v>233</v>
      </c>
    </row>
    <row r="71" spans="1:9" x14ac:dyDescent="0.25">
      <c r="A71" s="53"/>
      <c r="D71" s="53"/>
      <c r="G71" s="53">
        <v>3</v>
      </c>
      <c r="H71" s="51" t="s">
        <v>234</v>
      </c>
      <c r="I71" s="51" t="s">
        <v>235</v>
      </c>
    </row>
    <row r="72" spans="1:9" x14ac:dyDescent="0.25">
      <c r="A72" s="53"/>
      <c r="D72" s="53">
        <v>3</v>
      </c>
      <c r="E72" s="54" t="s">
        <v>236</v>
      </c>
      <c r="F72" s="51" t="s">
        <v>237</v>
      </c>
      <c r="G72" s="53">
        <v>1</v>
      </c>
      <c r="H72" s="51" t="s">
        <v>238</v>
      </c>
      <c r="I72" s="51" t="s">
        <v>239</v>
      </c>
    </row>
    <row r="73" spans="1:9" x14ac:dyDescent="0.25">
      <c r="A73" s="53"/>
      <c r="D73" s="53"/>
      <c r="G73" s="53">
        <v>2</v>
      </c>
      <c r="H73" s="51" t="s">
        <v>232</v>
      </c>
      <c r="I73" s="51" t="s">
        <v>233</v>
      </c>
    </row>
    <row r="74" spans="1:9" x14ac:dyDescent="0.25">
      <c r="A74" s="53"/>
      <c r="D74" s="53"/>
      <c r="G74" s="53">
        <v>3</v>
      </c>
      <c r="H74" s="51" t="s">
        <v>204</v>
      </c>
      <c r="I74" s="51" t="s">
        <v>205</v>
      </c>
    </row>
    <row r="75" spans="1:9" x14ac:dyDescent="0.25">
      <c r="A75" s="53"/>
      <c r="D75" s="53"/>
      <c r="G75" s="53">
        <v>4</v>
      </c>
      <c r="H75" s="51" t="s">
        <v>240</v>
      </c>
      <c r="I75" s="51" t="s">
        <v>241</v>
      </c>
    </row>
    <row r="76" spans="1:9" x14ac:dyDescent="0.25">
      <c r="A76" s="53"/>
      <c r="D76" s="53"/>
      <c r="G76" s="53">
        <v>5</v>
      </c>
      <c r="H76" s="51" t="s">
        <v>242</v>
      </c>
      <c r="I76" s="51" t="s">
        <v>243</v>
      </c>
    </row>
    <row r="77" spans="1:9" x14ac:dyDescent="0.25">
      <c r="A77" s="53"/>
      <c r="D77" s="53">
        <v>4</v>
      </c>
      <c r="E77" s="51" t="s">
        <v>244</v>
      </c>
      <c r="F77" s="51" t="s">
        <v>245</v>
      </c>
      <c r="G77" s="53">
        <v>1</v>
      </c>
      <c r="H77" s="51" t="s">
        <v>246</v>
      </c>
      <c r="I77" s="51" t="s">
        <v>247</v>
      </c>
    </row>
    <row r="78" spans="1:9" x14ac:dyDescent="0.25">
      <c r="A78" s="53"/>
      <c r="D78" s="53"/>
      <c r="G78" s="53">
        <v>2</v>
      </c>
      <c r="H78" s="51" t="s">
        <v>248</v>
      </c>
      <c r="I78" s="51" t="s">
        <v>249</v>
      </c>
    </row>
    <row r="79" spans="1:9" x14ac:dyDescent="0.25">
      <c r="A79" s="53"/>
      <c r="D79" s="53"/>
      <c r="G79" s="53">
        <v>3</v>
      </c>
      <c r="H79" s="51" t="s">
        <v>250</v>
      </c>
      <c r="I79" s="51" t="s">
        <v>251</v>
      </c>
    </row>
    <row r="80" spans="1:9" x14ac:dyDescent="0.25">
      <c r="A80" s="53"/>
      <c r="D80" s="53"/>
      <c r="G80" s="53">
        <v>4</v>
      </c>
      <c r="H80" s="51" t="s">
        <v>252</v>
      </c>
      <c r="I80" s="51" t="s">
        <v>253</v>
      </c>
    </row>
    <row r="81" spans="1:9" x14ac:dyDescent="0.25">
      <c r="A81" s="53"/>
      <c r="D81" s="53"/>
      <c r="G81" s="53">
        <v>5</v>
      </c>
      <c r="H81" s="51" t="s">
        <v>254</v>
      </c>
      <c r="I81" s="51" t="s">
        <v>255</v>
      </c>
    </row>
    <row r="82" spans="1:9" x14ac:dyDescent="0.25">
      <c r="A82" s="53"/>
      <c r="D82" s="53"/>
      <c r="G82" s="53">
        <v>6</v>
      </c>
      <c r="H82" s="51" t="s">
        <v>256</v>
      </c>
      <c r="I82" s="51" t="s">
        <v>257</v>
      </c>
    </row>
    <row r="83" spans="1:9" x14ac:dyDescent="0.25">
      <c r="A83" s="53"/>
      <c r="D83" s="53"/>
      <c r="G83" s="53">
        <v>7</v>
      </c>
      <c r="H83" s="51" t="s">
        <v>258</v>
      </c>
      <c r="I83" s="51" t="s">
        <v>225</v>
      </c>
    </row>
    <row r="84" spans="1:9" x14ac:dyDescent="0.25">
      <c r="A84" s="53"/>
      <c r="D84" s="53"/>
      <c r="G84" s="53">
        <v>8</v>
      </c>
      <c r="H84" s="51" t="s">
        <v>259</v>
      </c>
      <c r="I84" s="51" t="s">
        <v>259</v>
      </c>
    </row>
    <row r="85" spans="1:9" x14ac:dyDescent="0.25">
      <c r="A85" s="53"/>
      <c r="D85" s="53">
        <v>5</v>
      </c>
      <c r="E85" s="51" t="s">
        <v>260</v>
      </c>
      <c r="F85" s="51" t="s">
        <v>261</v>
      </c>
      <c r="G85" s="53">
        <v>1</v>
      </c>
      <c r="H85" s="51" t="s">
        <v>262</v>
      </c>
      <c r="I85" s="51" t="s">
        <v>263</v>
      </c>
    </row>
    <row r="86" spans="1:9" x14ac:dyDescent="0.25">
      <c r="A86" s="53"/>
      <c r="D86" s="53"/>
      <c r="G86" s="53">
        <v>2</v>
      </c>
      <c r="H86" s="51" t="s">
        <v>264</v>
      </c>
      <c r="I86" s="51" t="s">
        <v>265</v>
      </c>
    </row>
    <row r="87" spans="1:9" x14ac:dyDescent="0.25">
      <c r="A87" s="53"/>
      <c r="D87" s="53"/>
      <c r="G87" s="53">
        <v>3</v>
      </c>
      <c r="H87" s="51" t="s">
        <v>250</v>
      </c>
      <c r="I87" s="51" t="s">
        <v>251</v>
      </c>
    </row>
    <row r="88" spans="1:9" x14ac:dyDescent="0.25">
      <c r="A88" s="53"/>
      <c r="D88" s="53"/>
      <c r="G88" s="53">
        <v>4</v>
      </c>
      <c r="H88" s="51" t="s">
        <v>266</v>
      </c>
      <c r="I88" s="51" t="s">
        <v>267</v>
      </c>
    </row>
    <row r="89" spans="1:9" x14ac:dyDescent="0.25">
      <c r="A89" s="53"/>
      <c r="D89" s="53"/>
      <c r="G89" s="53">
        <v>5</v>
      </c>
      <c r="H89" s="51" t="s">
        <v>147</v>
      </c>
      <c r="I89" s="51" t="s">
        <v>148</v>
      </c>
    </row>
    <row r="90" spans="1:9" x14ac:dyDescent="0.25">
      <c r="A90" s="53"/>
      <c r="D90" s="53">
        <v>6</v>
      </c>
      <c r="E90" s="51" t="s">
        <v>268</v>
      </c>
      <c r="F90" s="51" t="s">
        <v>269</v>
      </c>
      <c r="G90" s="53">
        <v>1</v>
      </c>
      <c r="H90" s="51" t="s">
        <v>270</v>
      </c>
      <c r="I90" s="51" t="s">
        <v>271</v>
      </c>
    </row>
    <row r="91" spans="1:9" x14ac:dyDescent="0.25">
      <c r="A91" s="53"/>
      <c r="D91" s="53"/>
      <c r="G91" s="53">
        <v>2</v>
      </c>
      <c r="H91" s="51" t="s">
        <v>272</v>
      </c>
      <c r="I91" s="51" t="s">
        <v>273</v>
      </c>
    </row>
    <row r="92" spans="1:9" x14ac:dyDescent="0.25">
      <c r="A92" s="53"/>
      <c r="D92" s="53"/>
      <c r="G92" s="53">
        <v>3</v>
      </c>
      <c r="H92" s="51" t="s">
        <v>274</v>
      </c>
      <c r="I92" s="51" t="s">
        <v>275</v>
      </c>
    </row>
    <row r="93" spans="1:9" x14ac:dyDescent="0.25">
      <c r="A93" s="53"/>
      <c r="D93" s="53">
        <v>7</v>
      </c>
      <c r="E93" s="51" t="s">
        <v>276</v>
      </c>
      <c r="F93" s="51" t="s">
        <v>277</v>
      </c>
      <c r="G93" s="53">
        <v>1</v>
      </c>
      <c r="H93" s="51" t="s">
        <v>278</v>
      </c>
      <c r="I93" s="51" t="s">
        <v>279</v>
      </c>
    </row>
    <row r="94" spans="1:9" x14ac:dyDescent="0.25">
      <c r="A94" s="53"/>
      <c r="D94" s="53"/>
      <c r="G94" s="53">
        <v>2</v>
      </c>
      <c r="H94" s="51" t="s">
        <v>280</v>
      </c>
      <c r="I94" s="51" t="s">
        <v>281</v>
      </c>
    </row>
    <row r="95" spans="1:9" x14ac:dyDescent="0.25">
      <c r="A95" s="53"/>
      <c r="D95" s="53">
        <v>8</v>
      </c>
      <c r="E95" s="51" t="s">
        <v>282</v>
      </c>
      <c r="F95" s="51" t="s">
        <v>283</v>
      </c>
      <c r="G95" s="53">
        <v>1</v>
      </c>
      <c r="H95" s="51" t="s">
        <v>232</v>
      </c>
      <c r="I95" s="51" t="s">
        <v>233</v>
      </c>
    </row>
    <row r="96" spans="1:9" x14ac:dyDescent="0.25">
      <c r="A96" s="53"/>
      <c r="D96" s="53"/>
      <c r="G96" s="53">
        <v>2</v>
      </c>
      <c r="H96" s="51" t="s">
        <v>284</v>
      </c>
      <c r="I96" s="51" t="s">
        <v>285</v>
      </c>
    </row>
    <row r="97" spans="1:9" x14ac:dyDescent="0.25">
      <c r="A97" s="53"/>
      <c r="D97" s="53"/>
      <c r="G97" s="53">
        <v>3</v>
      </c>
      <c r="H97" s="51" t="s">
        <v>286</v>
      </c>
      <c r="I97" s="51" t="s">
        <v>287</v>
      </c>
    </row>
    <row r="98" spans="1:9" x14ac:dyDescent="0.25">
      <c r="A98" s="53"/>
      <c r="D98" s="53">
        <v>9</v>
      </c>
      <c r="E98" s="51" t="s">
        <v>288</v>
      </c>
      <c r="F98" s="51" t="s">
        <v>289</v>
      </c>
      <c r="G98" s="53">
        <v>1</v>
      </c>
      <c r="H98" s="51" t="s">
        <v>290</v>
      </c>
      <c r="I98" s="51" t="s">
        <v>291</v>
      </c>
    </row>
    <row r="99" spans="1:9" x14ac:dyDescent="0.25">
      <c r="A99" s="53"/>
      <c r="D99" s="53"/>
      <c r="G99" s="53">
        <v>2</v>
      </c>
      <c r="H99" s="51" t="s">
        <v>292</v>
      </c>
      <c r="I99" s="51" t="s">
        <v>292</v>
      </c>
    </row>
    <row r="100" spans="1:9" x14ac:dyDescent="0.25">
      <c r="A100" s="53"/>
      <c r="D100" s="53"/>
      <c r="G100" s="53">
        <v>3</v>
      </c>
      <c r="H100" s="51" t="s">
        <v>293</v>
      </c>
      <c r="I100" s="51" t="s">
        <v>294</v>
      </c>
    </row>
    <row r="101" spans="1:9" x14ac:dyDescent="0.25">
      <c r="A101" s="53"/>
      <c r="D101" s="53">
        <v>10</v>
      </c>
      <c r="E101" s="51" t="s">
        <v>295</v>
      </c>
      <c r="F101" s="51" t="s">
        <v>296</v>
      </c>
      <c r="G101" s="53">
        <v>1</v>
      </c>
      <c r="H101" s="51" t="s">
        <v>297</v>
      </c>
      <c r="I101" s="51" t="s">
        <v>298</v>
      </c>
    </row>
    <row r="102" spans="1:9" x14ac:dyDescent="0.25">
      <c r="A102" s="53"/>
      <c r="D102" s="53"/>
      <c r="G102" s="53">
        <v>2</v>
      </c>
      <c r="H102" s="51" t="s">
        <v>299</v>
      </c>
      <c r="I102" s="51" t="s">
        <v>300</v>
      </c>
    </row>
    <row r="103" spans="1:9" x14ac:dyDescent="0.25">
      <c r="A103" s="53"/>
      <c r="D103" s="53"/>
      <c r="G103" s="53">
        <v>3</v>
      </c>
      <c r="H103" s="54" t="s">
        <v>301</v>
      </c>
      <c r="I103" s="51" t="s">
        <v>302</v>
      </c>
    </row>
    <row r="104" spans="1:9" x14ac:dyDescent="0.25">
      <c r="A104" s="53"/>
      <c r="D104" s="53"/>
      <c r="G104" s="53">
        <v>4</v>
      </c>
      <c r="H104" s="51" t="s">
        <v>303</v>
      </c>
      <c r="I104" s="51" t="s">
        <v>304</v>
      </c>
    </row>
    <row r="105" spans="1:9" x14ac:dyDescent="0.25">
      <c r="A105" s="53"/>
      <c r="D105" s="53"/>
      <c r="G105" s="53">
        <v>5</v>
      </c>
      <c r="H105" s="51" t="s">
        <v>305</v>
      </c>
      <c r="I105" s="51" t="s">
        <v>305</v>
      </c>
    </row>
    <row r="106" spans="1:9" x14ac:dyDescent="0.25">
      <c r="A106" s="53"/>
      <c r="D106" s="53"/>
      <c r="G106" s="53">
        <v>6</v>
      </c>
      <c r="H106" s="51" t="s">
        <v>306</v>
      </c>
      <c r="I106" s="51" t="s">
        <v>307</v>
      </c>
    </row>
    <row r="107" spans="1:9" x14ac:dyDescent="0.25">
      <c r="A107" s="53"/>
      <c r="D107" s="53">
        <v>11</v>
      </c>
      <c r="E107" s="51" t="s">
        <v>308</v>
      </c>
      <c r="F107" s="51" t="s">
        <v>309</v>
      </c>
      <c r="G107" s="53">
        <v>1</v>
      </c>
      <c r="H107" s="51" t="s">
        <v>310</v>
      </c>
      <c r="I107" s="51" t="s">
        <v>311</v>
      </c>
    </row>
    <row r="108" spans="1:9" x14ac:dyDescent="0.25">
      <c r="A108" s="53"/>
      <c r="D108" s="53"/>
      <c r="G108" s="53">
        <v>2</v>
      </c>
      <c r="H108" s="51" t="s">
        <v>312</v>
      </c>
      <c r="I108" s="51" t="s">
        <v>313</v>
      </c>
    </row>
    <row r="109" spans="1:9" x14ac:dyDescent="0.25">
      <c r="A109" s="53"/>
      <c r="D109" s="53"/>
      <c r="G109" s="53">
        <v>3</v>
      </c>
      <c r="H109" s="51" t="s">
        <v>314</v>
      </c>
      <c r="I109" s="51" t="s">
        <v>315</v>
      </c>
    </row>
    <row r="110" spans="1:9" x14ac:dyDescent="0.25">
      <c r="A110" s="53"/>
      <c r="D110" s="53"/>
      <c r="G110" s="53">
        <v>4</v>
      </c>
      <c r="H110" s="51" t="s">
        <v>316</v>
      </c>
      <c r="I110" s="51" t="s">
        <v>317</v>
      </c>
    </row>
    <row r="111" spans="1:9" x14ac:dyDescent="0.25">
      <c r="A111" s="53"/>
      <c r="D111" s="53"/>
      <c r="G111" s="53">
        <v>5</v>
      </c>
      <c r="H111" s="51" t="s">
        <v>318</v>
      </c>
      <c r="I111" s="51" t="s">
        <v>319</v>
      </c>
    </row>
    <row r="112" spans="1:9" x14ac:dyDescent="0.25">
      <c r="A112" s="53"/>
      <c r="D112" s="53"/>
      <c r="G112" s="53">
        <v>6</v>
      </c>
      <c r="H112" s="51" t="s">
        <v>320</v>
      </c>
      <c r="I112" s="51" t="s">
        <v>321</v>
      </c>
    </row>
    <row r="113" spans="1:9" x14ac:dyDescent="0.25">
      <c r="A113" s="53"/>
      <c r="D113" s="53"/>
      <c r="G113" s="53">
        <v>7</v>
      </c>
      <c r="H113" s="51" t="s">
        <v>322</v>
      </c>
      <c r="I113" s="51" t="s">
        <v>323</v>
      </c>
    </row>
    <row r="114" spans="1:9" x14ac:dyDescent="0.25">
      <c r="A114" s="53"/>
      <c r="D114" s="53">
        <v>12</v>
      </c>
      <c r="E114" s="51" t="s">
        <v>324</v>
      </c>
      <c r="F114" s="51" t="s">
        <v>325</v>
      </c>
      <c r="G114" s="53">
        <v>1</v>
      </c>
      <c r="H114" s="51" t="s">
        <v>326</v>
      </c>
      <c r="I114" s="51" t="s">
        <v>327</v>
      </c>
    </row>
    <row r="115" spans="1:9" x14ac:dyDescent="0.25">
      <c r="A115" s="53"/>
      <c r="D115" s="53"/>
      <c r="G115" s="53">
        <v>2</v>
      </c>
      <c r="H115" s="51" t="s">
        <v>328</v>
      </c>
      <c r="I115" s="51" t="s">
        <v>329</v>
      </c>
    </row>
    <row r="116" spans="1:9" x14ac:dyDescent="0.25">
      <c r="A116" s="53"/>
      <c r="D116" s="53"/>
      <c r="G116" s="53">
        <v>3</v>
      </c>
      <c r="H116" s="51" t="s">
        <v>330</v>
      </c>
      <c r="I116" s="51" t="s">
        <v>331</v>
      </c>
    </row>
    <row r="117" spans="1:9" x14ac:dyDescent="0.25">
      <c r="A117" s="53"/>
      <c r="D117" s="53"/>
      <c r="G117" s="53">
        <v>4</v>
      </c>
      <c r="H117" s="51" t="s">
        <v>332</v>
      </c>
      <c r="I117" s="51" t="s">
        <v>333</v>
      </c>
    </row>
    <row r="118" spans="1:9" x14ac:dyDescent="0.25">
      <c r="A118" s="53"/>
      <c r="D118" s="53"/>
      <c r="G118" s="53">
        <v>5</v>
      </c>
      <c r="H118" s="51" t="s">
        <v>334</v>
      </c>
      <c r="I118" s="51" t="s">
        <v>335</v>
      </c>
    </row>
    <row r="119" spans="1:9" x14ac:dyDescent="0.25">
      <c r="A119" s="53"/>
      <c r="D119" s="53"/>
      <c r="G119" s="53">
        <v>6</v>
      </c>
      <c r="H119" s="54" t="s">
        <v>336</v>
      </c>
      <c r="I119" s="51" t="s">
        <v>337</v>
      </c>
    </row>
    <row r="120" spans="1:9" x14ac:dyDescent="0.25">
      <c r="A120" s="55"/>
      <c r="B120" s="56"/>
      <c r="C120" s="56"/>
      <c r="D120" s="55"/>
      <c r="E120" s="56"/>
      <c r="F120" s="56"/>
      <c r="G120" s="55">
        <v>7</v>
      </c>
      <c r="H120" s="56" t="s">
        <v>338</v>
      </c>
      <c r="I120" s="56" t="s">
        <v>339</v>
      </c>
    </row>
    <row r="121" spans="1:9" x14ac:dyDescent="0.25">
      <c r="A121" s="53">
        <v>4</v>
      </c>
      <c r="B121" s="150" t="s">
        <v>340</v>
      </c>
      <c r="C121" s="150" t="s">
        <v>341</v>
      </c>
      <c r="D121" s="53">
        <v>1</v>
      </c>
      <c r="E121" s="51" t="s">
        <v>342</v>
      </c>
      <c r="F121" s="51" t="s">
        <v>343</v>
      </c>
      <c r="G121" s="53">
        <v>1</v>
      </c>
      <c r="H121" s="51" t="s">
        <v>344</v>
      </c>
      <c r="I121" s="51" t="s">
        <v>344</v>
      </c>
    </row>
    <row r="122" spans="1:9" x14ac:dyDescent="0.25">
      <c r="A122" s="53"/>
      <c r="B122" s="151"/>
      <c r="C122" s="151"/>
      <c r="D122" s="53"/>
      <c r="G122" s="53">
        <v>2</v>
      </c>
      <c r="H122" s="51" t="s">
        <v>345</v>
      </c>
      <c r="I122" s="51" t="s">
        <v>345</v>
      </c>
    </row>
    <row r="123" spans="1:9" x14ac:dyDescent="0.25">
      <c r="A123" s="53"/>
      <c r="D123" s="53"/>
      <c r="G123" s="53">
        <v>3</v>
      </c>
      <c r="H123" s="51" t="s">
        <v>346</v>
      </c>
      <c r="I123" s="51" t="s">
        <v>346</v>
      </c>
    </row>
    <row r="124" spans="1:9" x14ac:dyDescent="0.25">
      <c r="A124" s="53"/>
      <c r="D124" s="53"/>
      <c r="G124" s="53">
        <v>4</v>
      </c>
      <c r="H124" s="51" t="s">
        <v>347</v>
      </c>
      <c r="I124" s="51" t="s">
        <v>347</v>
      </c>
    </row>
    <row r="125" spans="1:9" x14ac:dyDescent="0.25">
      <c r="A125" s="53"/>
      <c r="D125" s="53"/>
      <c r="G125" s="53">
        <v>5</v>
      </c>
      <c r="H125" s="51" t="s">
        <v>348</v>
      </c>
      <c r="I125" s="51" t="s">
        <v>349</v>
      </c>
    </row>
    <row r="126" spans="1:9" x14ac:dyDescent="0.25">
      <c r="A126" s="53"/>
      <c r="D126" s="53">
        <v>2</v>
      </c>
      <c r="E126" s="51" t="s">
        <v>350</v>
      </c>
      <c r="F126" s="51" t="s">
        <v>351</v>
      </c>
      <c r="G126" s="53">
        <v>1</v>
      </c>
      <c r="H126" s="51" t="s">
        <v>352</v>
      </c>
      <c r="I126" s="51" t="s">
        <v>353</v>
      </c>
    </row>
    <row r="127" spans="1:9" x14ac:dyDescent="0.25">
      <c r="A127" s="53"/>
      <c r="D127" s="53"/>
      <c r="G127" s="53">
        <v>2</v>
      </c>
      <c r="H127" s="51" t="s">
        <v>354</v>
      </c>
      <c r="I127" s="51" t="s">
        <v>355</v>
      </c>
    </row>
    <row r="128" spans="1:9" x14ac:dyDescent="0.25">
      <c r="A128" s="53"/>
      <c r="D128" s="53"/>
      <c r="G128" s="53">
        <v>3</v>
      </c>
      <c r="H128" s="51" t="s">
        <v>356</v>
      </c>
      <c r="I128" s="51" t="s">
        <v>357</v>
      </c>
    </row>
    <row r="129" spans="1:9" x14ac:dyDescent="0.25">
      <c r="A129" s="53"/>
      <c r="D129" s="53"/>
      <c r="G129" s="53">
        <v>4</v>
      </c>
      <c r="H129" s="51" t="s">
        <v>358</v>
      </c>
      <c r="I129" s="51" t="s">
        <v>359</v>
      </c>
    </row>
    <row r="130" spans="1:9" x14ac:dyDescent="0.25">
      <c r="A130" s="53"/>
      <c r="D130" s="53">
        <v>3</v>
      </c>
      <c r="E130" s="51" t="s">
        <v>360</v>
      </c>
      <c r="F130" s="51" t="s">
        <v>361</v>
      </c>
      <c r="G130" s="53">
        <v>1</v>
      </c>
      <c r="H130" s="51" t="s">
        <v>362</v>
      </c>
      <c r="I130" s="51" t="s">
        <v>363</v>
      </c>
    </row>
    <row r="131" spans="1:9" x14ac:dyDescent="0.25">
      <c r="A131" s="53"/>
      <c r="D131" s="53"/>
      <c r="G131" s="53">
        <v>2</v>
      </c>
      <c r="H131" s="51" t="s">
        <v>364</v>
      </c>
      <c r="I131" s="51" t="s">
        <v>365</v>
      </c>
    </row>
    <row r="132" spans="1:9" x14ac:dyDescent="0.25">
      <c r="A132" s="53"/>
      <c r="D132" s="53"/>
      <c r="G132" s="53">
        <v>3</v>
      </c>
      <c r="H132" s="51" t="s">
        <v>366</v>
      </c>
      <c r="I132" s="51" t="s">
        <v>367</v>
      </c>
    </row>
    <row r="133" spans="1:9" x14ac:dyDescent="0.25">
      <c r="A133" s="53"/>
      <c r="D133" s="53"/>
      <c r="G133" s="53">
        <v>4</v>
      </c>
      <c r="H133" s="51" t="s">
        <v>368</v>
      </c>
      <c r="I133" s="51" t="s">
        <v>369</v>
      </c>
    </row>
    <row r="134" spans="1:9" x14ac:dyDescent="0.25">
      <c r="A134" s="53"/>
      <c r="D134" s="53"/>
      <c r="G134" s="53">
        <v>5</v>
      </c>
      <c r="H134" s="54" t="s">
        <v>370</v>
      </c>
      <c r="I134" s="51" t="s">
        <v>371</v>
      </c>
    </row>
    <row r="135" spans="1:9" x14ac:dyDescent="0.25">
      <c r="A135" s="53"/>
      <c r="D135" s="53">
        <v>4</v>
      </c>
      <c r="E135" s="51" t="s">
        <v>106</v>
      </c>
      <c r="F135" s="51" t="s">
        <v>106</v>
      </c>
      <c r="G135" s="53">
        <v>1</v>
      </c>
      <c r="H135" s="51" t="s">
        <v>96</v>
      </c>
      <c r="I135" s="51" t="s">
        <v>129</v>
      </c>
    </row>
    <row r="136" spans="1:9" x14ac:dyDescent="0.25">
      <c r="A136" s="53"/>
      <c r="D136" s="53"/>
      <c r="G136" s="53">
        <v>2</v>
      </c>
      <c r="H136" s="51" t="s">
        <v>372</v>
      </c>
      <c r="I136" s="51" t="s">
        <v>373</v>
      </c>
    </row>
    <row r="137" spans="1:9" x14ac:dyDescent="0.25">
      <c r="A137" s="53"/>
      <c r="D137" s="53"/>
      <c r="G137" s="53">
        <v>3</v>
      </c>
      <c r="H137" s="51" t="s">
        <v>374</v>
      </c>
      <c r="I137" s="51" t="s">
        <v>375</v>
      </c>
    </row>
    <row r="138" spans="1:9" x14ac:dyDescent="0.25">
      <c r="A138" s="53"/>
      <c r="D138" s="53"/>
      <c r="G138" s="53">
        <v>4</v>
      </c>
      <c r="H138" s="54" t="s">
        <v>336</v>
      </c>
      <c r="I138" s="51" t="s">
        <v>337</v>
      </c>
    </row>
    <row r="139" spans="1:9" x14ac:dyDescent="0.25">
      <c r="A139" s="53"/>
      <c r="D139" s="53"/>
      <c r="G139" s="53">
        <v>5</v>
      </c>
      <c r="H139" s="51" t="s">
        <v>376</v>
      </c>
      <c r="I139" s="51" t="s">
        <v>377</v>
      </c>
    </row>
    <row r="140" spans="1:9" x14ac:dyDescent="0.25">
      <c r="A140" s="53"/>
      <c r="D140" s="53"/>
      <c r="G140" s="53">
        <v>6</v>
      </c>
      <c r="H140" s="51" t="s">
        <v>378</v>
      </c>
      <c r="I140" s="51" t="s">
        <v>379</v>
      </c>
    </row>
    <row r="141" spans="1:9" x14ac:dyDescent="0.25">
      <c r="A141" s="53"/>
      <c r="D141" s="53"/>
      <c r="G141" s="53">
        <v>7</v>
      </c>
      <c r="H141" s="51" t="s">
        <v>380</v>
      </c>
      <c r="I141" s="51" t="s">
        <v>381</v>
      </c>
    </row>
    <row r="142" spans="1:9" x14ac:dyDescent="0.25">
      <c r="A142" s="53"/>
      <c r="D142" s="53"/>
      <c r="G142" s="53">
        <v>8</v>
      </c>
      <c r="H142" s="51" t="s">
        <v>382</v>
      </c>
      <c r="I142" s="51" t="s">
        <v>382</v>
      </c>
    </row>
    <row r="143" spans="1:9" x14ac:dyDescent="0.25">
      <c r="A143" s="53"/>
      <c r="D143" s="53">
        <v>5</v>
      </c>
      <c r="E143" s="51" t="s">
        <v>92</v>
      </c>
      <c r="F143" s="51" t="s">
        <v>93</v>
      </c>
      <c r="G143" s="53">
        <v>1</v>
      </c>
      <c r="H143" s="51" t="s">
        <v>383</v>
      </c>
      <c r="I143" s="51" t="s">
        <v>384</v>
      </c>
    </row>
    <row r="144" spans="1:9" x14ac:dyDescent="0.25">
      <c r="A144" s="53"/>
      <c r="D144" s="53"/>
      <c r="G144" s="53">
        <v>2</v>
      </c>
      <c r="H144" s="51" t="s">
        <v>385</v>
      </c>
      <c r="I144" s="51" t="s">
        <v>386</v>
      </c>
    </row>
    <row r="145" spans="1:9" x14ac:dyDescent="0.25">
      <c r="A145" s="53"/>
      <c r="D145" s="53"/>
      <c r="G145" s="53">
        <v>3</v>
      </c>
      <c r="H145" s="51" t="s">
        <v>387</v>
      </c>
      <c r="I145" s="51" t="s">
        <v>388</v>
      </c>
    </row>
    <row r="146" spans="1:9" x14ac:dyDescent="0.25">
      <c r="A146" s="53"/>
      <c r="D146" s="53"/>
      <c r="G146" s="53">
        <v>4</v>
      </c>
      <c r="H146" s="51" t="s">
        <v>389</v>
      </c>
      <c r="I146" s="51" t="s">
        <v>390</v>
      </c>
    </row>
    <row r="147" spans="1:9" x14ac:dyDescent="0.25">
      <c r="A147" s="53"/>
      <c r="D147" s="53"/>
      <c r="G147" s="53">
        <v>5</v>
      </c>
      <c r="H147" s="54" t="s">
        <v>391</v>
      </c>
      <c r="I147" s="51" t="s">
        <v>392</v>
      </c>
    </row>
    <row r="148" spans="1:9" x14ac:dyDescent="0.25">
      <c r="A148" s="53"/>
      <c r="D148" s="53">
        <v>6</v>
      </c>
      <c r="E148" s="51" t="s">
        <v>393</v>
      </c>
      <c r="F148" s="51" t="s">
        <v>394</v>
      </c>
      <c r="G148" s="53">
        <v>1</v>
      </c>
      <c r="H148" s="54" t="s">
        <v>395</v>
      </c>
      <c r="I148" s="51" t="s">
        <v>396</v>
      </c>
    </row>
    <row r="149" spans="1:9" x14ac:dyDescent="0.25">
      <c r="A149" s="53"/>
      <c r="D149" s="53"/>
      <c r="G149" s="53">
        <v>2</v>
      </c>
      <c r="H149" s="51" t="s">
        <v>397</v>
      </c>
      <c r="I149" s="51" t="s">
        <v>397</v>
      </c>
    </row>
    <row r="150" spans="1:9" x14ac:dyDescent="0.25">
      <c r="A150" s="53"/>
      <c r="D150" s="53"/>
      <c r="G150" s="53">
        <v>3</v>
      </c>
      <c r="H150" s="51" t="s">
        <v>398</v>
      </c>
      <c r="I150" s="51" t="s">
        <v>399</v>
      </c>
    </row>
    <row r="151" spans="1:9" x14ac:dyDescent="0.25">
      <c r="A151" s="53"/>
      <c r="D151" s="53"/>
      <c r="G151" s="53">
        <v>4</v>
      </c>
      <c r="H151" s="51" t="s">
        <v>400</v>
      </c>
      <c r="I151" s="51" t="s">
        <v>401</v>
      </c>
    </row>
    <row r="152" spans="1:9" x14ac:dyDescent="0.25">
      <c r="A152" s="53"/>
      <c r="D152" s="53"/>
      <c r="G152" s="53">
        <v>5</v>
      </c>
      <c r="H152" s="51" t="s">
        <v>322</v>
      </c>
      <c r="I152" s="51" t="s">
        <v>323</v>
      </c>
    </row>
    <row r="153" spans="1:9" x14ac:dyDescent="0.25">
      <c r="A153" s="53"/>
      <c r="D153" s="53">
        <v>7</v>
      </c>
      <c r="E153" s="51" t="s">
        <v>402</v>
      </c>
      <c r="F153" s="51" t="s">
        <v>403</v>
      </c>
      <c r="G153" s="53">
        <v>1</v>
      </c>
      <c r="H153" s="51" t="s">
        <v>404</v>
      </c>
      <c r="I153" s="51" t="s">
        <v>405</v>
      </c>
    </row>
    <row r="154" spans="1:9" x14ac:dyDescent="0.25">
      <c r="A154" s="53"/>
      <c r="D154" s="53"/>
      <c r="G154" s="53">
        <v>2</v>
      </c>
      <c r="H154" s="51" t="s">
        <v>406</v>
      </c>
      <c r="I154" s="51" t="s">
        <v>407</v>
      </c>
    </row>
    <row r="155" spans="1:9" x14ac:dyDescent="0.25">
      <c r="A155" s="53"/>
      <c r="D155" s="53"/>
      <c r="G155" s="53">
        <v>3</v>
      </c>
      <c r="H155" s="51" t="s">
        <v>408</v>
      </c>
      <c r="I155" s="51" t="s">
        <v>409</v>
      </c>
    </row>
    <row r="156" spans="1:9" x14ac:dyDescent="0.25">
      <c r="A156" s="53"/>
      <c r="D156" s="53"/>
      <c r="G156" s="53">
        <v>4</v>
      </c>
      <c r="H156" s="51" t="s">
        <v>410</v>
      </c>
      <c r="I156" s="51" t="s">
        <v>411</v>
      </c>
    </row>
    <row r="157" spans="1:9" x14ac:dyDescent="0.25">
      <c r="A157" s="53"/>
      <c r="D157" s="53"/>
      <c r="G157" s="53">
        <v>5</v>
      </c>
      <c r="H157" s="51" t="s">
        <v>412</v>
      </c>
      <c r="I157" s="51" t="s">
        <v>413</v>
      </c>
    </row>
    <row r="158" spans="1:9" x14ac:dyDescent="0.25">
      <c r="A158" s="53"/>
      <c r="D158" s="53"/>
      <c r="G158" s="53">
        <v>6</v>
      </c>
      <c r="H158" s="51" t="s">
        <v>414</v>
      </c>
      <c r="I158" s="51" t="s">
        <v>415</v>
      </c>
    </row>
    <row r="159" spans="1:9" x14ac:dyDescent="0.25">
      <c r="A159" s="53"/>
      <c r="D159" s="53">
        <v>8</v>
      </c>
      <c r="E159" s="51" t="s">
        <v>416</v>
      </c>
      <c r="F159" s="51" t="s">
        <v>417</v>
      </c>
      <c r="G159" s="53">
        <v>1</v>
      </c>
      <c r="H159" s="51" t="s">
        <v>418</v>
      </c>
      <c r="I159" s="51" t="s">
        <v>418</v>
      </c>
    </row>
    <row r="160" spans="1:9" x14ac:dyDescent="0.25">
      <c r="A160" s="53"/>
      <c r="D160" s="53"/>
      <c r="G160" s="53">
        <v>2</v>
      </c>
      <c r="H160" s="51" t="s">
        <v>419</v>
      </c>
      <c r="I160" s="51" t="s">
        <v>241</v>
      </c>
    </row>
    <row r="161" spans="1:9" x14ac:dyDescent="0.25">
      <c r="A161" s="53"/>
      <c r="D161" s="53"/>
      <c r="G161" s="53">
        <v>3</v>
      </c>
      <c r="H161" s="51" t="s">
        <v>420</v>
      </c>
      <c r="I161" s="51" t="s">
        <v>421</v>
      </c>
    </row>
    <row r="162" spans="1:9" x14ac:dyDescent="0.25">
      <c r="A162" s="53"/>
      <c r="D162" s="53">
        <v>9</v>
      </c>
      <c r="E162" s="54" t="s">
        <v>422</v>
      </c>
      <c r="F162" s="51" t="s">
        <v>423</v>
      </c>
      <c r="G162" s="53">
        <v>1</v>
      </c>
      <c r="H162" s="51" t="s">
        <v>316</v>
      </c>
      <c r="I162" s="51" t="s">
        <v>317</v>
      </c>
    </row>
    <row r="163" spans="1:9" x14ac:dyDescent="0.25">
      <c r="A163" s="53"/>
      <c r="D163" s="53"/>
      <c r="G163" s="53">
        <v>2</v>
      </c>
      <c r="H163" s="51" t="s">
        <v>368</v>
      </c>
      <c r="I163" s="51" t="s">
        <v>424</v>
      </c>
    </row>
    <row r="164" spans="1:9" x14ac:dyDescent="0.25">
      <c r="A164" s="53"/>
      <c r="D164" s="53"/>
      <c r="G164" s="53">
        <v>3</v>
      </c>
      <c r="H164" s="51" t="s">
        <v>425</v>
      </c>
      <c r="I164" s="51" t="s">
        <v>426</v>
      </c>
    </row>
    <row r="165" spans="1:9" x14ac:dyDescent="0.25">
      <c r="A165" s="55"/>
      <c r="B165" s="56"/>
      <c r="C165" s="56"/>
      <c r="D165" s="55"/>
      <c r="E165" s="56"/>
      <c r="F165" s="56"/>
      <c r="G165" s="55">
        <v>4</v>
      </c>
      <c r="H165" s="56" t="s">
        <v>427</v>
      </c>
      <c r="I165" s="56" t="s">
        <v>428</v>
      </c>
    </row>
    <row r="166" spans="1:9" x14ac:dyDescent="0.25">
      <c r="A166" s="53">
        <v>5</v>
      </c>
      <c r="B166" s="150" t="s">
        <v>429</v>
      </c>
      <c r="C166" s="150" t="s">
        <v>430</v>
      </c>
      <c r="D166" s="53">
        <v>1</v>
      </c>
      <c r="E166" s="51" t="s">
        <v>431</v>
      </c>
      <c r="F166" s="51" t="s">
        <v>432</v>
      </c>
      <c r="G166" s="53">
        <v>1</v>
      </c>
      <c r="H166" s="51" t="s">
        <v>433</v>
      </c>
      <c r="I166" s="51" t="s">
        <v>434</v>
      </c>
    </row>
    <row r="167" spans="1:9" x14ac:dyDescent="0.25">
      <c r="A167" s="53"/>
      <c r="B167" s="151"/>
      <c r="C167" s="151"/>
      <c r="D167" s="53"/>
      <c r="G167" s="53">
        <v>2</v>
      </c>
      <c r="H167" s="51" t="s">
        <v>435</v>
      </c>
      <c r="I167" s="51" t="s">
        <v>436</v>
      </c>
    </row>
    <row r="168" spans="1:9" x14ac:dyDescent="0.25">
      <c r="A168" s="53"/>
      <c r="D168" s="53"/>
      <c r="G168" s="53">
        <v>3</v>
      </c>
      <c r="H168" s="51" t="s">
        <v>437</v>
      </c>
      <c r="I168" s="51" t="s">
        <v>438</v>
      </c>
    </row>
    <row r="169" spans="1:9" x14ac:dyDescent="0.25">
      <c r="A169" s="55"/>
      <c r="B169" s="56"/>
      <c r="C169" s="56"/>
      <c r="D169" s="55"/>
      <c r="E169" s="56"/>
      <c r="F169" s="56"/>
      <c r="G169" s="55">
        <v>4</v>
      </c>
      <c r="H169" s="56" t="s">
        <v>439</v>
      </c>
      <c r="I169" s="56" t="s">
        <v>440</v>
      </c>
    </row>
    <row r="170" spans="1:9" x14ac:dyDescent="0.25">
      <c r="A170" s="53">
        <v>6</v>
      </c>
      <c r="B170" s="51" t="s">
        <v>441</v>
      </c>
      <c r="C170" s="51" t="s">
        <v>442</v>
      </c>
      <c r="D170" s="53">
        <v>1</v>
      </c>
      <c r="E170" s="51" t="s">
        <v>443</v>
      </c>
      <c r="F170" s="51" t="s">
        <v>444</v>
      </c>
      <c r="G170" s="53">
        <v>1</v>
      </c>
      <c r="H170" s="51" t="s">
        <v>445</v>
      </c>
      <c r="I170" s="51" t="s">
        <v>445</v>
      </c>
    </row>
    <row r="171" spans="1:9" x14ac:dyDescent="0.25">
      <c r="A171" s="53"/>
      <c r="D171" s="53"/>
      <c r="G171" s="53">
        <v>2</v>
      </c>
      <c r="H171" s="51" t="s">
        <v>446</v>
      </c>
      <c r="I171" s="51" t="s">
        <v>447</v>
      </c>
    </row>
    <row r="172" spans="1:9" x14ac:dyDescent="0.25">
      <c r="A172" s="53"/>
      <c r="D172" s="53"/>
      <c r="G172" s="53">
        <v>3</v>
      </c>
      <c r="H172" s="51" t="s">
        <v>448</v>
      </c>
      <c r="I172" s="51" t="s">
        <v>449</v>
      </c>
    </row>
    <row r="173" spans="1:9" x14ac:dyDescent="0.25">
      <c r="A173" s="53"/>
      <c r="D173" s="53"/>
      <c r="G173" s="53">
        <v>4</v>
      </c>
      <c r="H173" s="51" t="s">
        <v>450</v>
      </c>
      <c r="I173" s="51" t="s">
        <v>451</v>
      </c>
    </row>
    <row r="174" spans="1:9" x14ac:dyDescent="0.25">
      <c r="A174" s="53"/>
      <c r="D174" s="53"/>
      <c r="G174" s="53">
        <v>5</v>
      </c>
      <c r="H174" s="51" t="s">
        <v>452</v>
      </c>
      <c r="I174" s="51" t="s">
        <v>453</v>
      </c>
    </row>
    <row r="175" spans="1:9" x14ac:dyDescent="0.25">
      <c r="A175" s="53"/>
      <c r="D175" s="53"/>
      <c r="G175" s="53">
        <v>6</v>
      </c>
      <c r="H175" s="51" t="s">
        <v>454</v>
      </c>
      <c r="I175" s="51" t="s">
        <v>455</v>
      </c>
    </row>
    <row r="176" spans="1:9" x14ac:dyDescent="0.25">
      <c r="A176" s="53"/>
      <c r="D176" s="53">
        <v>2</v>
      </c>
      <c r="E176" s="51" t="s">
        <v>456</v>
      </c>
      <c r="F176" s="51" t="s">
        <v>108</v>
      </c>
      <c r="G176" s="53">
        <v>1</v>
      </c>
      <c r="H176" s="51" t="s">
        <v>457</v>
      </c>
      <c r="I176" s="51" t="s">
        <v>458</v>
      </c>
    </row>
    <row r="177" spans="1:9" x14ac:dyDescent="0.25">
      <c r="A177" s="53"/>
      <c r="D177" s="53">
        <v>3</v>
      </c>
      <c r="E177" s="51" t="s">
        <v>459</v>
      </c>
      <c r="F177" s="51" t="s">
        <v>460</v>
      </c>
      <c r="G177" s="53">
        <v>1</v>
      </c>
      <c r="H177" s="51" t="s">
        <v>461</v>
      </c>
      <c r="I177" s="51" t="s">
        <v>462</v>
      </c>
    </row>
    <row r="178" spans="1:9" x14ac:dyDescent="0.25">
      <c r="A178" s="53"/>
      <c r="D178" s="53"/>
      <c r="G178" s="53">
        <v>2</v>
      </c>
      <c r="H178" s="51" t="s">
        <v>463</v>
      </c>
      <c r="I178" s="51" t="s">
        <v>464</v>
      </c>
    </row>
    <row r="179" spans="1:9" x14ac:dyDescent="0.25">
      <c r="A179" s="53"/>
      <c r="D179" s="53"/>
      <c r="G179" s="53">
        <v>3</v>
      </c>
      <c r="H179" s="51" t="s">
        <v>465</v>
      </c>
      <c r="I179" s="51" t="s">
        <v>466</v>
      </c>
    </row>
    <row r="180" spans="1:9" x14ac:dyDescent="0.25">
      <c r="A180" s="53"/>
      <c r="D180" s="53"/>
      <c r="G180" s="53">
        <v>4</v>
      </c>
      <c r="H180" s="51" t="s">
        <v>467</v>
      </c>
      <c r="I180" s="51" t="s">
        <v>468</v>
      </c>
    </row>
    <row r="181" spans="1:9" x14ac:dyDescent="0.25">
      <c r="A181" s="53"/>
      <c r="D181" s="53"/>
      <c r="G181" s="53">
        <v>5</v>
      </c>
      <c r="H181" s="54" t="s">
        <v>469</v>
      </c>
      <c r="I181" s="51" t="s">
        <v>470</v>
      </c>
    </row>
    <row r="182" spans="1:9" x14ac:dyDescent="0.25">
      <c r="A182" s="53"/>
      <c r="D182" s="53"/>
      <c r="G182" s="53">
        <v>6</v>
      </c>
      <c r="H182" s="51" t="s">
        <v>471</v>
      </c>
      <c r="I182" s="51" t="s">
        <v>472</v>
      </c>
    </row>
    <row r="183" spans="1:9" x14ac:dyDescent="0.25">
      <c r="A183" s="53"/>
      <c r="D183" s="53"/>
      <c r="G183" s="53">
        <v>7</v>
      </c>
      <c r="H183" s="51" t="s">
        <v>473</v>
      </c>
      <c r="I183" s="51" t="s">
        <v>474</v>
      </c>
    </row>
    <row r="184" spans="1:9" x14ac:dyDescent="0.25">
      <c r="A184" s="53"/>
      <c r="D184" s="53"/>
      <c r="G184" s="53">
        <v>8</v>
      </c>
      <c r="H184" s="51" t="s">
        <v>475</v>
      </c>
      <c r="I184" s="51" t="s">
        <v>476</v>
      </c>
    </row>
    <row r="185" spans="1:9" x14ac:dyDescent="0.25">
      <c r="A185" s="53"/>
      <c r="D185" s="53"/>
      <c r="G185" s="53">
        <v>9</v>
      </c>
      <c r="H185" s="51" t="s">
        <v>477</v>
      </c>
      <c r="I185" s="51" t="s">
        <v>478</v>
      </c>
    </row>
    <row r="186" spans="1:9" x14ac:dyDescent="0.25">
      <c r="A186" s="53"/>
      <c r="D186" s="53">
        <v>4</v>
      </c>
      <c r="E186" s="51" t="s">
        <v>479</v>
      </c>
      <c r="F186" s="51" t="s">
        <v>480</v>
      </c>
      <c r="G186" s="53">
        <v>1</v>
      </c>
      <c r="H186" s="51" t="s">
        <v>368</v>
      </c>
      <c r="I186" s="51" t="s">
        <v>481</v>
      </c>
    </row>
    <row r="187" spans="1:9" x14ac:dyDescent="0.25">
      <c r="A187" s="53"/>
      <c r="D187" s="53"/>
      <c r="G187" s="53">
        <v>2</v>
      </c>
      <c r="H187" s="51" t="s">
        <v>482</v>
      </c>
      <c r="I187" s="51" t="s">
        <v>483</v>
      </c>
    </row>
    <row r="188" spans="1:9" x14ac:dyDescent="0.25">
      <c r="A188" s="53"/>
      <c r="D188" s="53"/>
      <c r="G188" s="53">
        <v>3</v>
      </c>
      <c r="H188" s="51" t="s">
        <v>484</v>
      </c>
      <c r="I188" s="51" t="s">
        <v>485</v>
      </c>
    </row>
    <row r="189" spans="1:9" x14ac:dyDescent="0.25">
      <c r="A189" s="53"/>
      <c r="D189" s="53"/>
      <c r="G189" s="53">
        <v>4</v>
      </c>
      <c r="H189" s="51" t="s">
        <v>486</v>
      </c>
      <c r="I189" s="51" t="s">
        <v>487</v>
      </c>
    </row>
    <row r="190" spans="1:9" x14ac:dyDescent="0.25">
      <c r="A190" s="53"/>
      <c r="D190" s="53"/>
      <c r="G190" s="53">
        <v>5</v>
      </c>
      <c r="H190" s="51" t="s">
        <v>488</v>
      </c>
      <c r="I190" s="51" t="s">
        <v>489</v>
      </c>
    </row>
    <row r="191" spans="1:9" x14ac:dyDescent="0.25">
      <c r="A191" s="53"/>
      <c r="D191" s="53"/>
      <c r="G191" s="53">
        <v>6</v>
      </c>
      <c r="H191" s="51" t="s">
        <v>490</v>
      </c>
      <c r="I191" s="51" t="s">
        <v>491</v>
      </c>
    </row>
    <row r="192" spans="1:9" x14ac:dyDescent="0.25">
      <c r="A192" s="53"/>
      <c r="D192" s="53"/>
      <c r="G192" s="53">
        <v>7</v>
      </c>
      <c r="H192" s="51" t="s">
        <v>92</v>
      </c>
      <c r="I192" s="51" t="s">
        <v>93</v>
      </c>
    </row>
    <row r="193" spans="1:9" x14ac:dyDescent="0.25">
      <c r="A193" s="53"/>
      <c r="D193" s="53"/>
      <c r="G193" s="53">
        <v>8</v>
      </c>
      <c r="H193" s="54" t="s">
        <v>492</v>
      </c>
      <c r="I193" s="51" t="s">
        <v>423</v>
      </c>
    </row>
    <row r="194" spans="1:9" x14ac:dyDescent="0.25">
      <c r="A194" s="53"/>
      <c r="D194" s="53">
        <v>5</v>
      </c>
      <c r="E194" s="51" t="s">
        <v>493</v>
      </c>
      <c r="F194" s="51" t="s">
        <v>343</v>
      </c>
      <c r="G194" s="53">
        <v>1</v>
      </c>
      <c r="H194" s="51" t="s">
        <v>494</v>
      </c>
      <c r="I194" s="51" t="s">
        <v>495</v>
      </c>
    </row>
    <row r="195" spans="1:9" x14ac:dyDescent="0.25">
      <c r="A195" s="53"/>
      <c r="D195" s="53">
        <v>6</v>
      </c>
      <c r="E195" s="51" t="s">
        <v>496</v>
      </c>
      <c r="F195" s="51" t="s">
        <v>497</v>
      </c>
      <c r="G195" s="53">
        <v>1</v>
      </c>
      <c r="H195" s="51" t="s">
        <v>498</v>
      </c>
      <c r="I195" s="51" t="s">
        <v>499</v>
      </c>
    </row>
    <row r="196" spans="1:9" x14ac:dyDescent="0.25">
      <c r="A196" s="53"/>
      <c r="D196" s="53"/>
      <c r="G196" s="53">
        <v>2</v>
      </c>
      <c r="H196" s="51" t="s">
        <v>500</v>
      </c>
      <c r="I196" s="51" t="s">
        <v>501</v>
      </c>
    </row>
    <row r="197" spans="1:9" x14ac:dyDescent="0.25">
      <c r="A197" s="53"/>
      <c r="D197" s="53"/>
      <c r="G197" s="53">
        <v>3</v>
      </c>
      <c r="H197" s="51" t="s">
        <v>502</v>
      </c>
      <c r="I197" s="51" t="s">
        <v>503</v>
      </c>
    </row>
    <row r="198" spans="1:9" x14ac:dyDescent="0.25">
      <c r="A198" s="55"/>
      <c r="B198" s="56"/>
      <c r="C198" s="56"/>
      <c r="D198" s="55">
        <v>7</v>
      </c>
      <c r="E198" s="56" t="s">
        <v>504</v>
      </c>
      <c r="F198" s="56" t="s">
        <v>505</v>
      </c>
      <c r="G198" s="55">
        <v>1</v>
      </c>
      <c r="H198" s="56" t="s">
        <v>506</v>
      </c>
      <c r="I198" s="56" t="s">
        <v>507</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35" activePane="bottomLeft" state="frozen"/>
      <selection activeCell="B36" sqref="B36"/>
      <selection pane="bottomLeft" activeCell="H67" sqref="H67"/>
    </sheetView>
  </sheetViews>
  <sheetFormatPr defaultColWidth="9.140625" defaultRowHeight="12.75" x14ac:dyDescent="0.2"/>
  <cols>
    <col min="1" max="1" width="7.42578125" style="60" bestFit="1" customWidth="1"/>
    <col min="2" max="2" width="60.42578125" style="60" bestFit="1" customWidth="1"/>
    <col min="3" max="3" width="69.7109375" style="60" bestFit="1" customWidth="1"/>
    <col min="4" max="6" width="9.140625" style="35" customWidth="1"/>
    <col min="7" max="16384" width="9.140625" style="35"/>
  </cols>
  <sheetData>
    <row r="1" spans="1:9" ht="15" x14ac:dyDescent="0.25">
      <c r="A1" s="57" t="s">
        <v>508</v>
      </c>
      <c r="B1" s="57" t="s">
        <v>49</v>
      </c>
      <c r="C1" s="57" t="s">
        <v>509</v>
      </c>
      <c r="I1" s="52"/>
    </row>
    <row r="2" spans="1:9" ht="12.75" customHeight="1" x14ac:dyDescent="0.25">
      <c r="A2" s="58">
        <v>1</v>
      </c>
      <c r="B2" s="59" t="s">
        <v>510</v>
      </c>
      <c r="C2" s="59" t="s">
        <v>511</v>
      </c>
    </row>
    <row r="3" spans="1:9" ht="12.75" customHeight="1" x14ac:dyDescent="0.25">
      <c r="A3" s="58">
        <v>2</v>
      </c>
      <c r="B3" s="59" t="s">
        <v>512</v>
      </c>
      <c r="C3" s="59" t="s">
        <v>513</v>
      </c>
    </row>
    <row r="4" spans="1:9" ht="12.75" customHeight="1" x14ac:dyDescent="0.25">
      <c r="A4" s="58">
        <v>3</v>
      </c>
      <c r="B4" s="59" t="s">
        <v>514</v>
      </c>
      <c r="C4" s="59" t="s">
        <v>515</v>
      </c>
    </row>
    <row r="5" spans="1:9" ht="12.75" customHeight="1" x14ac:dyDescent="0.25">
      <c r="A5" s="58">
        <v>4</v>
      </c>
      <c r="B5" s="59" t="s">
        <v>516</v>
      </c>
      <c r="C5" s="59" t="s">
        <v>517</v>
      </c>
    </row>
    <row r="6" spans="1:9" ht="12.75" customHeight="1" x14ac:dyDescent="0.25">
      <c r="A6" s="58">
        <v>5</v>
      </c>
      <c r="B6" s="59" t="s">
        <v>518</v>
      </c>
      <c r="C6" s="59" t="s">
        <v>519</v>
      </c>
    </row>
    <row r="7" spans="1:9" ht="12.75" customHeight="1" x14ac:dyDescent="0.25">
      <c r="A7" s="58">
        <v>6</v>
      </c>
      <c r="B7" s="59" t="s">
        <v>520</v>
      </c>
      <c r="C7" s="59" t="s">
        <v>521</v>
      </c>
    </row>
    <row r="8" spans="1:9" ht="12.75" customHeight="1" x14ac:dyDescent="0.25">
      <c r="A8" s="58">
        <v>7</v>
      </c>
      <c r="B8" s="59" t="s">
        <v>522</v>
      </c>
      <c r="C8" s="59" t="s">
        <v>523</v>
      </c>
    </row>
    <row r="9" spans="1:9" ht="12.75" customHeight="1" x14ac:dyDescent="0.25">
      <c r="A9" s="58">
        <v>8</v>
      </c>
      <c r="B9" s="59" t="s">
        <v>524</v>
      </c>
      <c r="C9" s="59" t="s">
        <v>525</v>
      </c>
    </row>
    <row r="10" spans="1:9" ht="12.75" customHeight="1" x14ac:dyDescent="0.25">
      <c r="A10" s="58">
        <v>9</v>
      </c>
      <c r="B10" s="59" t="s">
        <v>526</v>
      </c>
      <c r="C10" s="59" t="s">
        <v>527</v>
      </c>
    </row>
    <row r="11" spans="1:9" ht="12.75" customHeight="1" x14ac:dyDescent="0.25">
      <c r="A11" s="58">
        <v>10</v>
      </c>
      <c r="B11" s="59" t="s">
        <v>528</v>
      </c>
      <c r="C11" s="59" t="s">
        <v>529</v>
      </c>
    </row>
    <row r="12" spans="1:9" ht="12.75" customHeight="1" x14ac:dyDescent="0.25">
      <c r="A12" s="58">
        <v>11</v>
      </c>
      <c r="B12" s="59" t="s">
        <v>530</v>
      </c>
      <c r="C12" s="59" t="s">
        <v>531</v>
      </c>
    </row>
    <row r="13" spans="1:9" ht="12.75" customHeight="1" x14ac:dyDescent="0.25">
      <c r="A13" s="58">
        <v>12</v>
      </c>
      <c r="B13" s="59" t="s">
        <v>532</v>
      </c>
      <c r="C13" s="59" t="s">
        <v>533</v>
      </c>
    </row>
    <row r="14" spans="1:9" ht="12.75" customHeight="1" x14ac:dyDescent="0.25">
      <c r="A14" s="58">
        <v>13</v>
      </c>
      <c r="B14" s="59" t="s">
        <v>534</v>
      </c>
      <c r="C14" s="59" t="s">
        <v>535</v>
      </c>
    </row>
    <row r="15" spans="1:9" ht="12.75" customHeight="1" x14ac:dyDescent="0.25">
      <c r="A15" s="58">
        <v>14</v>
      </c>
      <c r="B15" s="59" t="s">
        <v>536</v>
      </c>
      <c r="C15" s="59" t="s">
        <v>537</v>
      </c>
    </row>
    <row r="16" spans="1:9" ht="12.75" customHeight="1" x14ac:dyDescent="0.25">
      <c r="A16" s="58">
        <v>15</v>
      </c>
      <c r="B16" s="59" t="s">
        <v>538</v>
      </c>
      <c r="C16" s="59" t="s">
        <v>539</v>
      </c>
    </row>
    <row r="17" spans="1:3" ht="12.75" customHeight="1" x14ac:dyDescent="0.25">
      <c r="A17" s="58">
        <v>16</v>
      </c>
      <c r="B17" s="59" t="s">
        <v>540</v>
      </c>
      <c r="C17" s="59" t="s">
        <v>541</v>
      </c>
    </row>
    <row r="18" spans="1:3" ht="12.75" customHeight="1" x14ac:dyDescent="0.25">
      <c r="A18" s="58">
        <v>17</v>
      </c>
      <c r="B18" s="59" t="s">
        <v>542</v>
      </c>
      <c r="C18" s="59" t="s">
        <v>543</v>
      </c>
    </row>
    <row r="19" spans="1:3" ht="12.75" customHeight="1" x14ac:dyDescent="0.25">
      <c r="A19" s="58">
        <v>18</v>
      </c>
      <c r="B19" s="59" t="s">
        <v>544</v>
      </c>
      <c r="C19" s="59" t="s">
        <v>545</v>
      </c>
    </row>
    <row r="20" spans="1:3" ht="12.75" customHeight="1" x14ac:dyDescent="0.25">
      <c r="A20" s="58">
        <v>19</v>
      </c>
      <c r="B20" s="59" t="s">
        <v>546</v>
      </c>
      <c r="C20" s="59" t="s">
        <v>547</v>
      </c>
    </row>
    <row r="21" spans="1:3" ht="12.75" customHeight="1" x14ac:dyDescent="0.25">
      <c r="A21" s="58">
        <v>20</v>
      </c>
      <c r="B21" s="59" t="s">
        <v>548</v>
      </c>
      <c r="C21" s="59" t="s">
        <v>549</v>
      </c>
    </row>
    <row r="22" spans="1:3" ht="12.75" customHeight="1" x14ac:dyDescent="0.25">
      <c r="A22" s="58">
        <v>21</v>
      </c>
      <c r="B22" s="59" t="s">
        <v>550</v>
      </c>
      <c r="C22" s="59" t="s">
        <v>551</v>
      </c>
    </row>
    <row r="23" spans="1:3" ht="12.75" customHeight="1" x14ac:dyDescent="0.25">
      <c r="A23" s="58">
        <v>22</v>
      </c>
      <c r="B23" s="59" t="s">
        <v>552</v>
      </c>
      <c r="C23" s="59" t="s">
        <v>553</v>
      </c>
    </row>
    <row r="24" spans="1:3" ht="12.75" customHeight="1" x14ac:dyDescent="0.25">
      <c r="A24" s="58">
        <v>23</v>
      </c>
      <c r="B24" s="59" t="s">
        <v>554</v>
      </c>
      <c r="C24" s="59" t="s">
        <v>555</v>
      </c>
    </row>
    <row r="25" spans="1:3" ht="12.75" customHeight="1" x14ac:dyDescent="0.25">
      <c r="A25" s="58">
        <v>24</v>
      </c>
      <c r="B25" s="59" t="s">
        <v>556</v>
      </c>
      <c r="C25" s="59" t="s">
        <v>557</v>
      </c>
    </row>
    <row r="26" spans="1:3" ht="12.75" customHeight="1" x14ac:dyDescent="0.25">
      <c r="A26" s="58">
        <v>25</v>
      </c>
      <c r="B26" s="59" t="s">
        <v>558</v>
      </c>
      <c r="C26" s="59" t="s">
        <v>559</v>
      </c>
    </row>
    <row r="27" spans="1:3" ht="12.75" customHeight="1" x14ac:dyDescent="0.25">
      <c r="A27" s="58">
        <v>26</v>
      </c>
      <c r="B27" s="59" t="s">
        <v>560</v>
      </c>
      <c r="C27" s="59" t="s">
        <v>561</v>
      </c>
    </row>
    <row r="28" spans="1:3" ht="12.75" customHeight="1" x14ac:dyDescent="0.25">
      <c r="A28" s="58">
        <v>27</v>
      </c>
      <c r="B28" s="59" t="s">
        <v>562</v>
      </c>
      <c r="C28" s="59" t="s">
        <v>563</v>
      </c>
    </row>
    <row r="29" spans="1:3" ht="12.75" customHeight="1" x14ac:dyDescent="0.25">
      <c r="A29" s="58">
        <v>28</v>
      </c>
      <c r="B29" s="59" t="s">
        <v>564</v>
      </c>
      <c r="C29" s="59" t="s">
        <v>565</v>
      </c>
    </row>
    <row r="30" spans="1:3" ht="12.75" customHeight="1" x14ac:dyDescent="0.25">
      <c r="A30" s="58">
        <v>29</v>
      </c>
      <c r="B30" s="59" t="s">
        <v>566</v>
      </c>
      <c r="C30" s="59" t="s">
        <v>567</v>
      </c>
    </row>
    <row r="31" spans="1:3" ht="12.75" customHeight="1" x14ac:dyDescent="0.25">
      <c r="A31" s="58">
        <v>30</v>
      </c>
      <c r="B31" s="59" t="s">
        <v>568</v>
      </c>
      <c r="C31" s="59" t="s">
        <v>569</v>
      </c>
    </row>
    <row r="32" spans="1:3" ht="12.75" customHeight="1" x14ac:dyDescent="0.25">
      <c r="A32" s="58">
        <v>31</v>
      </c>
      <c r="B32" s="59" t="s">
        <v>570</v>
      </c>
      <c r="C32" s="59" t="s">
        <v>571</v>
      </c>
    </row>
    <row r="33" spans="1:3" ht="12.75" customHeight="1" x14ac:dyDescent="0.25">
      <c r="A33" s="58">
        <v>32</v>
      </c>
      <c r="B33" s="59" t="s">
        <v>572</v>
      </c>
      <c r="C33" s="59" t="s">
        <v>573</v>
      </c>
    </row>
    <row r="34" spans="1:3" ht="12.75" customHeight="1" x14ac:dyDescent="0.25">
      <c r="A34" s="58">
        <v>33</v>
      </c>
      <c r="B34" s="59" t="s">
        <v>574</v>
      </c>
      <c r="C34" s="59" t="s">
        <v>575</v>
      </c>
    </row>
    <row r="35" spans="1:3" ht="12.75" customHeight="1" x14ac:dyDescent="0.25">
      <c r="A35" s="58">
        <v>34</v>
      </c>
      <c r="B35" s="59" t="s">
        <v>576</v>
      </c>
      <c r="C35" s="59" t="s">
        <v>577</v>
      </c>
    </row>
    <row r="36" spans="1:3" ht="12.75" customHeight="1" x14ac:dyDescent="0.25">
      <c r="A36" s="58">
        <v>35</v>
      </c>
      <c r="B36" s="59" t="s">
        <v>578</v>
      </c>
      <c r="C36" s="59" t="s">
        <v>579</v>
      </c>
    </row>
    <row r="37" spans="1:3" ht="12.75" customHeight="1" x14ac:dyDescent="0.25">
      <c r="A37" s="58">
        <v>36</v>
      </c>
      <c r="B37" s="59" t="s">
        <v>580</v>
      </c>
      <c r="C37" s="59" t="s">
        <v>581</v>
      </c>
    </row>
    <row r="38" spans="1:3" ht="12.75" customHeight="1" x14ac:dyDescent="0.25">
      <c r="A38" s="58">
        <v>37</v>
      </c>
      <c r="B38" s="59" t="s">
        <v>582</v>
      </c>
      <c r="C38" s="59" t="s">
        <v>583</v>
      </c>
    </row>
    <row r="39" spans="1:3" ht="12.75" customHeight="1" x14ac:dyDescent="0.25">
      <c r="A39" s="58">
        <v>38</v>
      </c>
      <c r="B39" s="59" t="s">
        <v>584</v>
      </c>
      <c r="C39" s="59" t="s">
        <v>585</v>
      </c>
    </row>
    <row r="40" spans="1:3" ht="12.75" customHeight="1" x14ac:dyDescent="0.25">
      <c r="A40" s="58">
        <v>39</v>
      </c>
      <c r="B40" s="59" t="s">
        <v>586</v>
      </c>
      <c r="C40" s="59" t="s">
        <v>587</v>
      </c>
    </row>
    <row r="41" spans="1:3" ht="12.75" customHeight="1" x14ac:dyDescent="0.25">
      <c r="A41" s="58">
        <v>40</v>
      </c>
      <c r="B41" s="59" t="s">
        <v>588</v>
      </c>
      <c r="C41" s="59" t="s">
        <v>589</v>
      </c>
    </row>
    <row r="42" spans="1:3" ht="12.75" customHeight="1" x14ac:dyDescent="0.25">
      <c r="A42" s="58">
        <v>41</v>
      </c>
      <c r="B42" s="59" t="s">
        <v>590</v>
      </c>
      <c r="C42" s="59" t="s">
        <v>591</v>
      </c>
    </row>
    <row r="43" spans="1:3" ht="12.75" customHeight="1" x14ac:dyDescent="0.25">
      <c r="A43" s="58">
        <v>42</v>
      </c>
      <c r="B43" s="59" t="s">
        <v>592</v>
      </c>
      <c r="C43" s="59" t="s">
        <v>593</v>
      </c>
    </row>
    <row r="44" spans="1:3" ht="12.75" customHeight="1" x14ac:dyDescent="0.25">
      <c r="A44" s="58">
        <v>43</v>
      </c>
      <c r="B44" s="59" t="s">
        <v>594</v>
      </c>
      <c r="C44" s="59" t="s">
        <v>595</v>
      </c>
    </row>
    <row r="45" spans="1:3" ht="12.75" customHeight="1" x14ac:dyDescent="0.25">
      <c r="A45" s="58">
        <v>44</v>
      </c>
      <c r="B45" s="59" t="s">
        <v>596</v>
      </c>
      <c r="C45" s="59" t="s">
        <v>597</v>
      </c>
    </row>
    <row r="46" spans="1:3" ht="12.75" customHeight="1" x14ac:dyDescent="0.25">
      <c r="A46" s="58">
        <v>45</v>
      </c>
      <c r="B46" s="59" t="s">
        <v>598</v>
      </c>
      <c r="C46" s="59" t="s">
        <v>599</v>
      </c>
    </row>
    <row r="47" spans="1:3" ht="12.75" customHeight="1" x14ac:dyDescent="0.25">
      <c r="A47" s="58">
        <v>46</v>
      </c>
      <c r="B47" s="59" t="s">
        <v>600</v>
      </c>
      <c r="C47" s="59" t="s">
        <v>601</v>
      </c>
    </row>
    <row r="48" spans="1:3" ht="12.75" customHeight="1" x14ac:dyDescent="0.25">
      <c r="A48" s="58">
        <v>47</v>
      </c>
      <c r="B48" s="59" t="s">
        <v>602</v>
      </c>
      <c r="C48" s="59" t="s">
        <v>603</v>
      </c>
    </row>
    <row r="49" spans="1:3" ht="12.75" customHeight="1" x14ac:dyDescent="0.25">
      <c r="A49" s="58">
        <v>48</v>
      </c>
      <c r="B49" s="59" t="s">
        <v>604</v>
      </c>
      <c r="C49" s="59" t="s">
        <v>605</v>
      </c>
    </row>
    <row r="50" spans="1:3" ht="12.75" customHeight="1" x14ac:dyDescent="0.25">
      <c r="A50" s="58">
        <v>49</v>
      </c>
      <c r="B50" s="59" t="s">
        <v>606</v>
      </c>
      <c r="C50" s="59" t="s">
        <v>607</v>
      </c>
    </row>
    <row r="51" spans="1:3" ht="12.75" customHeight="1" x14ac:dyDescent="0.25">
      <c r="A51" s="58">
        <v>50</v>
      </c>
      <c r="B51" s="59" t="s">
        <v>608</v>
      </c>
      <c r="C51" s="59" t="s">
        <v>609</v>
      </c>
    </row>
    <row r="52" spans="1:3" ht="12.75" customHeight="1" x14ac:dyDescent="0.25">
      <c r="A52" s="58">
        <v>51</v>
      </c>
      <c r="B52" s="59" t="s">
        <v>610</v>
      </c>
      <c r="C52" s="59" t="s">
        <v>611</v>
      </c>
    </row>
    <row r="53" spans="1:3" ht="12.75" customHeight="1" x14ac:dyDescent="0.25">
      <c r="A53" s="58">
        <v>52</v>
      </c>
      <c r="B53" s="59" t="s">
        <v>612</v>
      </c>
      <c r="C53" s="59" t="s">
        <v>613</v>
      </c>
    </row>
    <row r="54" spans="1:3" ht="12.75" customHeight="1" x14ac:dyDescent="0.25">
      <c r="A54" s="58">
        <v>53</v>
      </c>
      <c r="B54" s="59" t="s">
        <v>614</v>
      </c>
      <c r="C54" s="59" t="s">
        <v>615</v>
      </c>
    </row>
    <row r="55" spans="1:3" ht="12.75" customHeight="1" x14ac:dyDescent="0.25">
      <c r="A55" s="58">
        <v>54</v>
      </c>
      <c r="B55" s="59" t="s">
        <v>616</v>
      </c>
      <c r="C55" s="59" t="s">
        <v>617</v>
      </c>
    </row>
    <row r="56" spans="1:3" ht="12.75" customHeight="1" x14ac:dyDescent="0.25">
      <c r="A56" s="58">
        <v>55</v>
      </c>
      <c r="B56" s="59" t="s">
        <v>618</v>
      </c>
      <c r="C56" s="59" t="s">
        <v>619</v>
      </c>
    </row>
    <row r="57" spans="1:3" ht="12.75" customHeight="1" x14ac:dyDescent="0.25">
      <c r="A57" s="58">
        <v>56</v>
      </c>
      <c r="B57" s="59" t="s">
        <v>620</v>
      </c>
      <c r="C57" s="59" t="s">
        <v>621</v>
      </c>
    </row>
    <row r="58" spans="1:3" ht="12.75" customHeight="1" x14ac:dyDescent="0.25">
      <c r="A58" s="58">
        <v>57</v>
      </c>
      <c r="B58" s="59" t="s">
        <v>622</v>
      </c>
      <c r="C58" s="59" t="s">
        <v>623</v>
      </c>
    </row>
    <row r="59" spans="1:3" ht="12.75" customHeight="1" x14ac:dyDescent="0.25">
      <c r="A59" s="58">
        <v>58</v>
      </c>
      <c r="B59" s="59" t="s">
        <v>624</v>
      </c>
      <c r="C59" s="59" t="s">
        <v>625</v>
      </c>
    </row>
    <row r="60" spans="1:3" ht="12.75" customHeight="1" x14ac:dyDescent="0.25">
      <c r="A60" s="58">
        <v>59</v>
      </c>
      <c r="B60" s="59" t="s">
        <v>626</v>
      </c>
      <c r="C60" s="59" t="s">
        <v>627</v>
      </c>
    </row>
    <row r="61" spans="1:3" ht="12.75" customHeight="1" x14ac:dyDescent="0.25">
      <c r="A61" s="58">
        <v>60</v>
      </c>
      <c r="B61" s="59" t="s">
        <v>628</v>
      </c>
      <c r="C61" s="59" t="s">
        <v>629</v>
      </c>
    </row>
    <row r="62" spans="1:3" ht="12.75" customHeight="1" x14ac:dyDescent="0.25">
      <c r="A62" s="58">
        <v>61</v>
      </c>
      <c r="B62" s="59" t="s">
        <v>630</v>
      </c>
      <c r="C62" s="59" t="s">
        <v>631</v>
      </c>
    </row>
    <row r="63" spans="1:3" ht="12.75" customHeight="1" x14ac:dyDescent="0.25">
      <c r="A63" s="58">
        <v>62</v>
      </c>
      <c r="B63" s="59" t="s">
        <v>632</v>
      </c>
      <c r="C63" s="59" t="s">
        <v>633</v>
      </c>
    </row>
    <row r="64" spans="1:3" ht="12.75" customHeight="1" x14ac:dyDescent="0.25">
      <c r="A64" s="58">
        <v>63</v>
      </c>
      <c r="B64" s="59" t="s">
        <v>634</v>
      </c>
      <c r="C64" s="59" t="s">
        <v>635</v>
      </c>
    </row>
    <row r="65" spans="1:3" ht="12.75" customHeight="1" x14ac:dyDescent="0.25">
      <c r="A65" s="58">
        <v>64</v>
      </c>
      <c r="B65" s="59" t="s">
        <v>636</v>
      </c>
      <c r="C65" s="59" t="s">
        <v>637</v>
      </c>
    </row>
    <row r="66" spans="1:3" ht="12.75" customHeight="1" x14ac:dyDescent="0.25">
      <c r="A66" s="58">
        <v>65</v>
      </c>
      <c r="B66" s="59" t="s">
        <v>638</v>
      </c>
      <c r="C66" s="59" t="s">
        <v>639</v>
      </c>
    </row>
    <row r="67" spans="1:3" ht="12.75" customHeight="1" x14ac:dyDescent="0.25">
      <c r="A67" s="58">
        <v>66</v>
      </c>
      <c r="B67" s="59" t="s">
        <v>640</v>
      </c>
      <c r="C67" s="59" t="s">
        <v>641</v>
      </c>
    </row>
    <row r="68" spans="1:3" ht="12.75" customHeight="1" x14ac:dyDescent="0.25">
      <c r="A68" s="58">
        <v>67</v>
      </c>
      <c r="B68" s="59" t="s">
        <v>642</v>
      </c>
      <c r="C68" s="59" t="s">
        <v>643</v>
      </c>
    </row>
    <row r="69" spans="1:3" ht="12.75" customHeight="1" x14ac:dyDescent="0.25">
      <c r="A69" s="58">
        <v>68</v>
      </c>
      <c r="B69" s="59" t="s">
        <v>644</v>
      </c>
      <c r="C69" s="59" t="s">
        <v>645</v>
      </c>
    </row>
    <row r="70" spans="1:3" ht="12.75" customHeight="1" x14ac:dyDescent="0.25">
      <c r="A70" s="58">
        <v>69</v>
      </c>
      <c r="B70" s="59" t="s">
        <v>646</v>
      </c>
      <c r="C70" s="59" t="s">
        <v>647</v>
      </c>
    </row>
    <row r="71" spans="1:3" ht="12.75" customHeight="1" x14ac:dyDescent="0.25">
      <c r="A71" s="58">
        <v>70</v>
      </c>
      <c r="B71" s="59" t="s">
        <v>648</v>
      </c>
      <c r="C71" s="59" t="s">
        <v>649</v>
      </c>
    </row>
    <row r="72" spans="1:3" ht="12.75" customHeight="1" x14ac:dyDescent="0.25">
      <c r="A72" s="58">
        <v>71</v>
      </c>
      <c r="B72" s="59" t="s">
        <v>650</v>
      </c>
      <c r="C72" s="59" t="s">
        <v>651</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List1</vt:lpstr>
      <vt:lpstr>Pojasnila k obrazcu</vt:lpstr>
      <vt:lpstr>Klasifikacija - Uni-Leeds</vt:lpstr>
      <vt:lpstr>Klasifikacij MERIL</vt:lpstr>
      <vt:lpstr>'Klasifikacija - Uni-Leeds'!Print_Area</vt:lpstr>
      <vt:lpstr>'Pojasnila k obrazcu'!Print_Area</vt:lpstr>
      <vt:lpstr>'Klasifikacija - Uni-Leeds'!Print_Titles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Bajec, Blaž</cp:lastModifiedBy>
  <dcterms:created xsi:type="dcterms:W3CDTF">2023-01-27T08:39:01Z</dcterms:created>
  <dcterms:modified xsi:type="dcterms:W3CDTF">2025-01-23T07:18:31Z</dcterms:modified>
</cp:coreProperties>
</file>